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3875" windowHeight="10680" activeTab="0"/>
  </bookViews>
  <sheets>
    <sheet name="利用者視点欠乏症チェックシート" sheetId="1" r:id="rId1"/>
    <sheet name="利用者視点欠乏症チェックシート (記入例)" sheetId="2" r:id="rId2"/>
  </sheets>
  <definedNames>
    <definedName name="_xlnm.Print_Area" localSheetId="0">'利用者視点欠乏症チェックシート'!$A$1:$K$55</definedName>
    <definedName name="_xlnm.Print_Area" localSheetId="1">'利用者視点欠乏症チェックシート (記入例)'!$A$1:$K$54</definedName>
  </definedNames>
  <calcPr fullCalcOnLoad="1"/>
</workbook>
</file>

<file path=xl/sharedStrings.xml><?xml version="1.0" encoding="utf-8"?>
<sst xmlns="http://schemas.openxmlformats.org/spreadsheetml/2006/main" count="247" uniqueCount="96">
  <si>
    <t>評価項目</t>
  </si>
  <si>
    <t>評価カテゴリ</t>
  </si>
  <si>
    <t>①慣習/文化</t>
  </si>
  <si>
    <t>②利用シーン</t>
  </si>
  <si>
    <t>⑤支援方法</t>
  </si>
  <si>
    <t>⑥メッセージ</t>
  </si>
  <si>
    <t>1. 適応しやすさ</t>
  </si>
  <si>
    <t>3. 学習しやすさ</t>
  </si>
  <si>
    <t xml:space="preserve">①慣習/文化
</t>
  </si>
  <si>
    <t xml:space="preserve">②利用シーン
</t>
  </si>
  <si>
    <t>④UI部品</t>
  </si>
  <si>
    <t>2. とっつきやすさ</t>
  </si>
  <si>
    <t>③連携</t>
  </si>
  <si>
    <t>チェック結果</t>
  </si>
  <si>
    <t>評価</t>
  </si>
  <si>
    <t>(1)</t>
  </si>
  <si>
    <t>(2)</t>
  </si>
  <si>
    <t>(3)</t>
  </si>
  <si>
    <t>(4)</t>
  </si>
  <si>
    <t>(5)</t>
  </si>
  <si>
    <t>(6)</t>
  </si>
  <si>
    <t>(7)</t>
  </si>
  <si>
    <t>(8)</t>
  </si>
  <si>
    <t>(9)</t>
  </si>
  <si>
    <t>(10)</t>
  </si>
  <si>
    <t>(11)</t>
  </si>
  <si>
    <t>(12)</t>
  </si>
  <si>
    <t>(13)</t>
  </si>
  <si>
    <t>(14)</t>
  </si>
  <si>
    <t>(15)</t>
  </si>
  <si>
    <t>(16)</t>
  </si>
  <si>
    <t>(17)</t>
  </si>
  <si>
    <t>(18)</t>
  </si>
  <si>
    <t>ーーーーー</t>
  </si>
  <si>
    <t>✓</t>
  </si>
  <si>
    <t>＜レーダーチャート描画のための集計エリア＞</t>
  </si>
  <si>
    <t>＜利用者視点欠乏症チェック項目＞</t>
  </si>
  <si>
    <t>＜想定される利用者の情報＞</t>
  </si>
  <si>
    <t>＜利用者視点欠乏症チェック結果＞</t>
  </si>
  <si>
    <t>イラッとさせてしまうかもしれないゾーン</t>
  </si>
  <si>
    <t>対策をとった
(2pt)</t>
  </si>
  <si>
    <t>一部対策をとった/
対策の必要はない
(1pt)</t>
  </si>
  <si>
    <t xml:space="preserve">現時点では判断できない/
対策をとっていない/
検討をしていない
(0pt)
</t>
  </si>
  <si>
    <t>チェック項目別
（0～2pt）</t>
  </si>
  <si>
    <t>全体評価</t>
  </si>
  <si>
    <t>カテゴリ別評価</t>
  </si>
  <si>
    <t>イラッとさせてしまうかもしれません！</t>
  </si>
  <si>
    <t>評価できません</t>
  </si>
  <si>
    <t>N/A</t>
  </si>
  <si>
    <t xml:space="preserve">チェック項目
</t>
  </si>
  <si>
    <t>ペルソナの文化的背景を考慮しているか？</t>
  </si>
  <si>
    <t>チェック観点の例</t>
  </si>
  <si>
    <t>ペルソナの制約条件を考慮しているか？</t>
  </si>
  <si>
    <t>ペルソナの一般的な商習慣を考慮しているか？</t>
  </si>
  <si>
    <t>国籍、使用言語、宗教、居住地域など</t>
  </si>
  <si>
    <t>年齢、性別、職業、家族構成など</t>
  </si>
  <si>
    <t>手順、データ形式など</t>
  </si>
  <si>
    <t>ペルソナがそれ（ソフトウェアやサービス）を利用する際の優先事項を考慮しているか？</t>
  </si>
  <si>
    <t>迅速性、確実性、経済性、娯楽性など</t>
  </si>
  <si>
    <t>ペルソナがそれ（ソフトウェアやサービス）を利用していない状況を考慮しているか？</t>
  </si>
  <si>
    <t>他のデバイス、アプリケーション、システム、サービス間での連携の必要性を考慮しているか？</t>
  </si>
  <si>
    <t>スマート端末からのプリンタへ印刷、SNSへの代理投稿、GPSなど</t>
  </si>
  <si>
    <t>連携に必要な対象を考慮しているか？</t>
  </si>
  <si>
    <t>方法、デバイス、認証、データ、設定など</t>
  </si>
  <si>
    <t>連携にかかるステップ数、Default設定値</t>
  </si>
  <si>
    <t>UI部品の大きさ／配置、全体のレイアウト等</t>
  </si>
  <si>
    <t>操作の流れ、ステップ数など</t>
  </si>
  <si>
    <t>コンテキスト／製品／ブランド全体の統一感を考慮しているか？</t>
  </si>
  <si>
    <t>色、アイコン、ボタンなど</t>
  </si>
  <si>
    <t>ペルソナの作業を妨げないような支援方法かどうか考慮しているか？</t>
  </si>
  <si>
    <t>時間、操作、思考モード、集中力など</t>
  </si>
  <si>
    <t>ペルソナが支援方法をカスタマイズできるか考慮しているか？</t>
  </si>
  <si>
    <t>ショートカットの登録、設定変更、学習履歴など</t>
  </si>
  <si>
    <t>文章、画像（イラスト、写真）、表、ボイスメッセージ、連絡先など</t>
  </si>
  <si>
    <t>ペルソナがメッセージの内容を理解できるか考慮しているか？</t>
  </si>
  <si>
    <t>文章としての読みやすさ、専門用語など</t>
  </si>
  <si>
    <t>ペルソナが事象に対応できるか考慮しているか？</t>
  </si>
  <si>
    <t>問い合わせに必要なメッセージコード、対応方法の提示、連絡先など</t>
  </si>
  <si>
    <t>評価項目合計
（0pt≦x≦6pt）</t>
  </si>
  <si>
    <t>x&lt;=3</t>
  </si>
  <si>
    <t>x&gt;3</t>
  </si>
  <si>
    <t>デバイス、アプリケーション、システム、サービス内におけるUI部品のデザインを考慮しているか？</t>
  </si>
  <si>
    <t>1. 受け入れやすさ</t>
  </si>
  <si>
    <r>
      <t>ペルソナがそれ（ソフトウェアやサービス）</t>
    </r>
    <r>
      <rPr>
        <sz val="11"/>
        <color indexed="8"/>
        <rFont val="Meiryo UI"/>
        <family val="3"/>
      </rPr>
      <t>を</t>
    </r>
    <r>
      <rPr>
        <sz val="11"/>
        <color indexed="8"/>
        <rFont val="Meiryo UI"/>
        <family val="3"/>
      </rPr>
      <t>利用する場面を考慮しているか？</t>
    </r>
  </si>
  <si>
    <t>利用時でなくても必要なスペース、電力、環境や他システムへの影響など</t>
  </si>
  <si>
    <t>連携する際にペルソナにかかる時間と労力を考慮しているか？</t>
  </si>
  <si>
    <t>デバイス、アプリケーション、システム、サービス内でペルソナにかかる時間と労力を考慮しているか？</t>
  </si>
  <si>
    <t>ペルソナの状況に沿ったメッセージが存在するか考慮しているか？</t>
  </si>
  <si>
    <t>場所、時間帯、デバイス、利用人数、気象条件、頻度、利用時間など</t>
  </si>
  <si>
    <t>アドイン、FAQ、BBS、検索エンジン、メール、電話、FAXなど</t>
  </si>
  <si>
    <t>ペルソナが必要な機能を学んだり、問題を解決するための方法を考慮しているか？</t>
  </si>
  <si>
    <t>全体評価（平均値）</t>
  </si>
  <si>
    <t>利用者視点、合格ラインです！</t>
  </si>
  <si>
    <t>選択肢</t>
  </si>
  <si>
    <t>評価の見方</t>
  </si>
  <si>
    <t>■別紙2：利用者視点欠乏症チェックシート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</si>
</sst>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9">
    <font>
      <sz val="11"/>
      <name val="ＭＳ Ｐゴシック"/>
      <family val="3"/>
    </font>
    <font>
      <sz val="6"/>
      <name val="ＭＳ Ｐゴシック"/>
      <family val="3"/>
    </font>
    <font>
      <sz val="11"/>
      <color indexed="8"/>
      <name val="ＭＳ Ｐゴシック"/>
      <family val="3"/>
    </font>
    <font>
      <b/>
      <sz val="16"/>
      <color indexed="17"/>
      <name val="ＭＳ Ｐゴシック"/>
      <family val="3"/>
    </font>
    <font>
      <sz val="16"/>
      <color indexed="8"/>
      <name val="ＭＳ Ｐゴシック"/>
      <family val="3"/>
    </font>
    <font>
      <sz val="9.2"/>
      <color indexed="8"/>
      <name val="ＭＳ Ｐゴシック"/>
      <family val="3"/>
    </font>
    <font>
      <sz val="11"/>
      <name val="Meiryo UI"/>
      <family val="3"/>
    </font>
    <font>
      <sz val="9"/>
      <name val="Meiryo UI"/>
      <family val="3"/>
    </font>
    <font>
      <sz val="14"/>
      <name val="Meiryo UI"/>
      <family val="3"/>
    </font>
    <font>
      <b/>
      <sz val="14"/>
      <name val="Meiryo UI"/>
      <family val="3"/>
    </font>
    <font>
      <b/>
      <sz val="11"/>
      <name val="Meiryo UI"/>
      <family val="3"/>
    </font>
    <font>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Meiryo UI"/>
      <family val="3"/>
    </font>
    <font>
      <b/>
      <sz val="12"/>
      <color indexed="9"/>
      <name val="ＭＳ Ｐゴシック"/>
      <family val="3"/>
    </font>
    <font>
      <b/>
      <sz val="11"/>
      <color indexed="8"/>
      <name val="Meiryo UI"/>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double"/>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1">
    <xf numFmtId="0" fontId="0" fillId="0" borderId="0" xfId="0" applyAlignment="1">
      <alignment vertical="center"/>
    </xf>
    <xf numFmtId="14" fontId="6" fillId="0" borderId="0" xfId="0" applyNumberFormat="1"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0" borderId="10" xfId="0" applyFont="1" applyBorder="1" applyAlignment="1">
      <alignment vertical="center"/>
    </xf>
    <xf numFmtId="0" fontId="6" fillId="33" borderId="12" xfId="0" applyFont="1" applyFill="1" applyBorder="1" applyAlignment="1">
      <alignment vertical="center"/>
    </xf>
    <xf numFmtId="0" fontId="6" fillId="0" borderId="12" xfId="0" applyFont="1" applyBorder="1" applyAlignment="1">
      <alignment vertical="center"/>
    </xf>
    <xf numFmtId="0" fontId="6" fillId="33" borderId="13" xfId="0" applyFont="1" applyFill="1" applyBorder="1" applyAlignment="1">
      <alignment vertical="center"/>
    </xf>
    <xf numFmtId="0" fontId="7" fillId="34" borderId="13" xfId="0" applyFont="1" applyFill="1" applyBorder="1" applyAlignment="1">
      <alignment horizontal="left" vertical="top" wrapText="1"/>
    </xf>
    <xf numFmtId="0" fontId="11" fillId="0" borderId="13" xfId="0" applyFont="1" applyFill="1" applyBorder="1" applyAlignment="1">
      <alignment horizontal="left" vertical="top" wrapText="1"/>
    </xf>
    <xf numFmtId="0" fontId="7" fillId="35" borderId="13" xfId="0" applyFont="1" applyFill="1" applyBorder="1" applyAlignment="1">
      <alignment horizontal="left" vertical="top" wrapText="1"/>
    </xf>
    <xf numFmtId="0" fontId="6" fillId="0" borderId="13" xfId="0" applyFont="1" applyBorder="1" applyAlignment="1">
      <alignment vertical="center"/>
    </xf>
    <xf numFmtId="49" fontId="6" fillId="33" borderId="14" xfId="0" applyNumberFormat="1" applyFont="1" applyFill="1" applyBorder="1" applyAlignment="1">
      <alignment horizontal="left" vertical="top" wrapText="1"/>
    </xf>
    <xf numFmtId="49" fontId="6" fillId="33" borderId="13" xfId="0" applyNumberFormat="1" applyFont="1" applyFill="1" applyBorder="1" applyAlignment="1">
      <alignment horizontal="left" vertical="top" wrapText="1"/>
    </xf>
    <xf numFmtId="0" fontId="6" fillId="0" borderId="13"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7" fillId="34" borderId="15" xfId="0" applyFont="1" applyFill="1" applyBorder="1" applyAlignment="1">
      <alignment horizontal="left" vertical="top" wrapText="1"/>
    </xf>
    <xf numFmtId="0" fontId="6" fillId="0" borderId="15" xfId="0" applyFont="1" applyBorder="1" applyAlignment="1">
      <alignment horizontal="center" vertical="center" wrapText="1"/>
    </xf>
    <xf numFmtId="0" fontId="7" fillId="35" borderId="16" xfId="0" applyFont="1" applyFill="1" applyBorder="1" applyAlignment="1">
      <alignment horizontal="left" vertical="top" wrapText="1"/>
    </xf>
    <xf numFmtId="0" fontId="6" fillId="0" borderId="16" xfId="0" applyFont="1" applyBorder="1" applyAlignment="1">
      <alignment horizontal="center" vertical="center" wrapText="1"/>
    </xf>
    <xf numFmtId="0" fontId="10" fillId="0" borderId="17" xfId="0" applyFont="1" applyBorder="1" applyAlignment="1">
      <alignment vertical="center"/>
    </xf>
    <xf numFmtId="0" fontId="6" fillId="0" borderId="13" xfId="0" applyFont="1" applyBorder="1" applyAlignment="1">
      <alignment vertical="center"/>
    </xf>
    <xf numFmtId="0" fontId="10" fillId="35" borderId="13" xfId="0" applyFont="1" applyFill="1" applyBorder="1" applyAlignment="1">
      <alignment vertical="center"/>
    </xf>
    <xf numFmtId="0" fontId="6" fillId="35" borderId="13" xfId="0" applyFont="1" applyFill="1" applyBorder="1" applyAlignment="1">
      <alignment vertical="center"/>
    </xf>
    <xf numFmtId="38" fontId="6" fillId="34" borderId="18" xfId="48" applyFont="1" applyFill="1" applyBorder="1" applyAlignment="1">
      <alignment horizontal="left" vertical="top"/>
    </xf>
    <xf numFmtId="38" fontId="6" fillId="34" borderId="19" xfId="48" applyFont="1" applyFill="1" applyBorder="1" applyAlignment="1">
      <alignment horizontal="left" vertical="top"/>
    </xf>
    <xf numFmtId="176" fontId="10" fillId="0" borderId="13" xfId="0" applyNumberFormat="1" applyFont="1" applyBorder="1" applyAlignment="1">
      <alignment horizontal="center" vertical="center"/>
    </xf>
    <xf numFmtId="0" fontId="10" fillId="0" borderId="0" xfId="0" applyFont="1" applyAlignment="1">
      <alignment vertical="center"/>
    </xf>
    <xf numFmtId="14" fontId="6" fillId="0" borderId="13" xfId="0" applyNumberFormat="1" applyFont="1" applyBorder="1" applyAlignment="1">
      <alignment vertical="center"/>
    </xf>
    <xf numFmtId="0" fontId="6" fillId="34" borderId="13" xfId="0" applyFont="1" applyFill="1" applyBorder="1" applyAlignment="1">
      <alignment horizontal="left" vertical="top"/>
    </xf>
    <xf numFmtId="38" fontId="6" fillId="34" borderId="20" xfId="48" applyFont="1" applyFill="1" applyBorder="1" applyAlignment="1">
      <alignment horizontal="left" vertical="top" wrapText="1"/>
    </xf>
    <xf numFmtId="38" fontId="6" fillId="34" borderId="18" xfId="48" applyFont="1" applyFill="1" applyBorder="1" applyAlignment="1">
      <alignment horizontal="left" vertical="top"/>
    </xf>
    <xf numFmtId="38" fontId="6" fillId="34" borderId="21" xfId="48" applyFont="1" applyFill="1" applyBorder="1" applyAlignment="1">
      <alignment horizontal="left" vertical="top"/>
    </xf>
    <xf numFmtId="38" fontId="6" fillId="34" borderId="19" xfId="48" applyFont="1" applyFill="1" applyBorder="1" applyAlignment="1">
      <alignment horizontal="left" vertical="top"/>
    </xf>
    <xf numFmtId="0" fontId="6" fillId="34" borderId="15" xfId="0" applyFont="1" applyFill="1" applyBorder="1" applyAlignment="1">
      <alignment horizontal="left" vertical="top"/>
    </xf>
    <xf numFmtId="0" fontId="6" fillId="35" borderId="22" xfId="0" applyFont="1" applyFill="1" applyBorder="1" applyAlignment="1">
      <alignment vertical="center"/>
    </xf>
    <xf numFmtId="0" fontId="6" fillId="35" borderId="23" xfId="0" applyFont="1" applyFill="1" applyBorder="1" applyAlignment="1">
      <alignment vertical="center"/>
    </xf>
    <xf numFmtId="0" fontId="6" fillId="0" borderId="13" xfId="0" applyFont="1" applyFill="1" applyBorder="1" applyAlignment="1">
      <alignment vertical="center"/>
    </xf>
    <xf numFmtId="0" fontId="6" fillId="33" borderId="13" xfId="0" applyFont="1" applyFill="1" applyBorder="1" applyAlignment="1">
      <alignment horizontal="left" vertical="top" wrapText="1"/>
    </xf>
    <xf numFmtId="0" fontId="6" fillId="0" borderId="13" xfId="0" applyFont="1" applyBorder="1" applyAlignment="1">
      <alignment horizontal="left" vertical="top" wrapText="1"/>
    </xf>
    <xf numFmtId="0" fontId="6" fillId="33" borderId="14" xfId="0" applyFont="1" applyFill="1" applyBorder="1" applyAlignment="1">
      <alignment horizontal="left" vertical="top" wrapText="1"/>
    </xf>
    <xf numFmtId="0" fontId="0" fillId="0" borderId="24" xfId="0" applyBorder="1" applyAlignment="1">
      <alignment horizontal="left" vertical="top"/>
    </xf>
    <xf numFmtId="0" fontId="0" fillId="0" borderId="12" xfId="0" applyBorder="1" applyAlignment="1">
      <alignment horizontal="left" vertical="top"/>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33" borderId="14" xfId="0" applyFont="1" applyFill="1" applyBorder="1" applyAlignment="1">
      <alignment horizontal="left" vertical="top"/>
    </xf>
    <xf numFmtId="0" fontId="6" fillId="33" borderId="25" xfId="0" applyFont="1" applyFill="1" applyBorder="1" applyAlignment="1">
      <alignment vertical="center"/>
    </xf>
    <xf numFmtId="0" fontId="6" fillId="0" borderId="12" xfId="0" applyFont="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5" borderId="15" xfId="0" applyFont="1" applyFill="1" applyBorder="1" applyAlignment="1">
      <alignment horizontal="right" vertical="center"/>
    </xf>
    <xf numFmtId="0" fontId="6" fillId="35" borderId="26" xfId="0" applyFont="1" applyFill="1" applyBorder="1" applyAlignment="1">
      <alignment horizontal="right" vertical="center"/>
    </xf>
    <xf numFmtId="0" fontId="6" fillId="35" borderId="23"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
          <c:y val="0.13375"/>
          <c:w val="0.4805"/>
          <c:h val="0.70125"/>
        </c:manualLayout>
      </c:layout>
      <c:radarChart>
        <c:radarStyle val="filled"/>
        <c:varyColors val="0"/>
        <c:ser>
          <c:idx val="0"/>
          <c:order val="0"/>
          <c:tx>
            <c:strRef>
              <c:f>'利用者視点欠乏症チェックシート'!$J$58</c:f>
              <c:strCache>
                <c:ptCount val="1"/>
                <c:pt idx="0">
                  <c:v>イラッとさせてしまうかもしれないゾーン</c:v>
                </c:pt>
              </c:strCache>
            </c:strRef>
          </c:tx>
          <c:spPr>
            <a:pattFill prst="wdUpDiag">
              <a:fgClr>
                <a:srgbClr val="FF00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'利用者視点欠乏症チェックシート'!$I$59:$I$64</c:f>
              <c:strCache/>
            </c:strRef>
          </c:cat>
          <c:val>
            <c:numRef>
              <c:f>'利用者視点欠乏症チェックシート'!$J$59:$J$64</c:f>
              <c:numCache/>
            </c:numRef>
          </c:val>
        </c:ser>
        <c:ser>
          <c:idx val="1"/>
          <c:order val="1"/>
          <c:tx>
            <c:strRef>
              <c:f>'利用者視点欠乏症チェックシート'!$K$58</c:f>
              <c:strCache>
                <c:ptCount val="1"/>
                <c:pt idx="0">
                  <c:v>チェック結果</c:v>
                </c:pt>
              </c:strCache>
            </c:strRef>
          </c:tx>
          <c:spPr>
            <a:noFill/>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'利用者視点欠乏症チェックシート'!$I$59:$I$64</c:f>
              <c:strCache/>
            </c:strRef>
          </c:cat>
          <c:val>
            <c:numRef>
              <c:f>'利用者視点欠乏症チェックシート'!$K$59:$K$64</c:f>
              <c:numCache/>
            </c:numRef>
          </c:val>
        </c:ser>
        <c:axId val="38230031"/>
        <c:axId val="50330516"/>
      </c:radarChart>
      <c:catAx>
        <c:axId val="3823003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8000"/>
                </a:solidFill>
                <a:latin typeface="ＭＳ Ｐゴシック"/>
                <a:ea typeface="ＭＳ Ｐゴシック"/>
                <a:cs typeface="ＭＳ Ｐゴシック"/>
              </a:defRPr>
            </a:pPr>
          </a:p>
        </c:txPr>
        <c:crossAx val="50330516"/>
        <c:crosses val="autoZero"/>
        <c:auto val="0"/>
        <c:lblOffset val="100"/>
        <c:tickLblSkip val="1"/>
        <c:noMultiLvlLbl val="0"/>
      </c:catAx>
      <c:valAx>
        <c:axId val="50330516"/>
        <c:scaling>
          <c:orientation val="minMax"/>
          <c:max val="6"/>
          <c:min val="0"/>
        </c:scaling>
        <c:axPos val="l"/>
        <c:majorGridlines>
          <c:spPr>
            <a:ln w="3175">
              <a:solidFill>
                <a:srgbClr val="000000"/>
              </a:solidFill>
              <a:prstDash val="sysDot"/>
            </a:ln>
          </c:spPr>
        </c:majorGridlines>
        <c:minorGridlines>
          <c:spPr>
            <a:ln w="3175">
              <a:solidFill>
                <a:srgbClr val="C0C0C0"/>
              </a:solidFill>
            </a:ln>
          </c:spPr>
        </c:minorGridlines>
        <c:delete val="0"/>
        <c:numFmt formatCode="General" sourceLinked="1"/>
        <c:majorTickMark val="cross"/>
        <c:minorTickMark val="cross"/>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8230031"/>
        <c:crossesAt val="1"/>
        <c:crossBetween val="between"/>
        <c:dispUnits/>
        <c:majorUnit val="1"/>
        <c:minorUnit val="1"/>
      </c:valAx>
      <c:spPr>
        <a:noFill/>
        <a:ln>
          <a:noFill/>
        </a:ln>
      </c:spPr>
    </c:plotArea>
    <c:legend>
      <c:legendPos val="r"/>
      <c:layout>
        <c:manualLayout>
          <c:xMode val="edge"/>
          <c:yMode val="edge"/>
          <c:x val="0.4635"/>
          <c:y val="0.00825"/>
          <c:w val="0.48175"/>
          <c:h val="0.03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
          <c:y val="0.13375"/>
          <c:w val="0.4805"/>
          <c:h val="0.70125"/>
        </c:manualLayout>
      </c:layout>
      <c:radarChart>
        <c:radarStyle val="filled"/>
        <c:varyColors val="0"/>
        <c:ser>
          <c:idx val="0"/>
          <c:order val="0"/>
          <c:tx>
            <c:strRef>
              <c:f>'利用者視点欠乏症チェックシート (記入例)'!$J$57</c:f>
              <c:strCache>
                <c:ptCount val="1"/>
                <c:pt idx="0">
                  <c:v>イラッとさせてしまうかもしれないゾーン</c:v>
                </c:pt>
              </c:strCache>
            </c:strRef>
          </c:tx>
          <c:spPr>
            <a:pattFill prst="wdUpDiag">
              <a:fgClr>
                <a:srgbClr val="FF00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'利用者視点欠乏症チェックシート (記入例)'!$I$58:$I$63</c:f>
              <c:strCache/>
            </c:strRef>
          </c:cat>
          <c:val>
            <c:numRef>
              <c:f>'利用者視点欠乏症チェックシート (記入例)'!$J$58:$J$63</c:f>
              <c:numCache/>
            </c:numRef>
          </c:val>
        </c:ser>
        <c:ser>
          <c:idx val="1"/>
          <c:order val="1"/>
          <c:tx>
            <c:strRef>
              <c:f>'利用者視点欠乏症チェックシート (記入例)'!$K$57</c:f>
              <c:strCache>
                <c:ptCount val="1"/>
                <c:pt idx="0">
                  <c:v>チェック結果</c:v>
                </c:pt>
              </c:strCache>
            </c:strRef>
          </c:tx>
          <c:spPr>
            <a:noFill/>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'利用者視点欠乏症チェックシート (記入例)'!$I$58:$I$63</c:f>
              <c:strCache/>
            </c:strRef>
          </c:cat>
          <c:val>
            <c:numRef>
              <c:f>'利用者視点欠乏症チェックシート (記入例)'!$K$58:$K$63</c:f>
              <c:numCache/>
            </c:numRef>
          </c:val>
        </c:ser>
        <c:axId val="50262597"/>
        <c:axId val="46119538"/>
      </c:radarChart>
      <c:catAx>
        <c:axId val="5026259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8000"/>
                </a:solidFill>
                <a:latin typeface="ＭＳ Ｐゴシック"/>
                <a:ea typeface="ＭＳ Ｐゴシック"/>
                <a:cs typeface="ＭＳ Ｐゴシック"/>
              </a:defRPr>
            </a:pPr>
          </a:p>
        </c:txPr>
        <c:crossAx val="46119538"/>
        <c:crosses val="autoZero"/>
        <c:auto val="0"/>
        <c:lblOffset val="100"/>
        <c:tickLblSkip val="1"/>
        <c:noMultiLvlLbl val="0"/>
      </c:catAx>
      <c:valAx>
        <c:axId val="46119538"/>
        <c:scaling>
          <c:orientation val="minMax"/>
          <c:max val="6"/>
          <c:min val="0"/>
        </c:scaling>
        <c:axPos val="l"/>
        <c:majorGridlines>
          <c:spPr>
            <a:ln w="3175">
              <a:solidFill>
                <a:srgbClr val="000000"/>
              </a:solidFill>
              <a:prstDash val="sysDot"/>
            </a:ln>
          </c:spPr>
        </c:majorGridlines>
        <c:minorGridlines>
          <c:spPr>
            <a:ln w="3175">
              <a:solidFill>
                <a:srgbClr val="C0C0C0"/>
              </a:solidFill>
            </a:ln>
          </c:spPr>
        </c:minorGridlines>
        <c:delete val="0"/>
        <c:numFmt formatCode="General" sourceLinked="1"/>
        <c:majorTickMark val="cross"/>
        <c:minorTickMark val="cross"/>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50262597"/>
        <c:crossesAt val="1"/>
        <c:crossBetween val="between"/>
        <c:dispUnits/>
        <c:majorUnit val="1"/>
        <c:minorUnit val="1"/>
      </c:valAx>
      <c:spPr>
        <a:noFill/>
        <a:ln>
          <a:noFill/>
        </a:ln>
      </c:spPr>
    </c:plotArea>
    <c:legend>
      <c:legendPos val="r"/>
      <c:layout>
        <c:manualLayout>
          <c:xMode val="edge"/>
          <c:yMode val="edge"/>
          <c:x val="0.4635"/>
          <c:y val="0.00825"/>
          <c:w val="0.48175"/>
          <c:h val="0.03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xdr:row>
      <xdr:rowOff>161925</xdr:rowOff>
    </xdr:from>
    <xdr:to>
      <xdr:col>4</xdr:col>
      <xdr:colOff>1162050</xdr:colOff>
      <xdr:row>4</xdr:row>
      <xdr:rowOff>76200</xdr:rowOff>
    </xdr:to>
    <xdr:sp>
      <xdr:nvSpPr>
        <xdr:cNvPr id="1" name="AutoShape 18"/>
        <xdr:cNvSpPr>
          <a:spLocks/>
        </xdr:cNvSpPr>
      </xdr:nvSpPr>
      <xdr:spPr>
        <a:xfrm>
          <a:off x="57150" y="361950"/>
          <a:ext cx="3943350" cy="514350"/>
        </a:xfrm>
        <a:prstGeom prst="roundRect">
          <a:avLst/>
        </a:prstGeom>
        <a:solidFill>
          <a:srgbClr val="9999FF"/>
        </a:solidFill>
        <a:ln w="9525" cmpd="sng">
          <a:solidFill>
            <a:srgbClr val="000000"/>
          </a:solidFill>
          <a:headEnd type="none"/>
          <a:tailEnd type="none"/>
        </a:ln>
      </xdr:spPr>
      <xdr:txBody>
        <a:bodyPr vertOverflow="clip" wrap="square" lIns="36576" tIns="18288" rIns="36576" bIns="0" anchor="ctr"/>
        <a:p>
          <a:pPr algn="ctr">
            <a:defRPr/>
          </a:pPr>
          <a:r>
            <a:rPr lang="en-US" cap="none" sz="1600" b="1" i="0" u="none" baseline="0">
              <a:solidFill>
                <a:srgbClr val="FFFFFF"/>
              </a:solidFill>
            </a:rPr>
            <a:t>利用者視点欠乏症チェックシート</a:t>
          </a:r>
        </a:p>
      </xdr:txBody>
    </xdr:sp>
    <xdr:clientData/>
  </xdr:twoCellAnchor>
  <xdr:twoCellAnchor editAs="absolute">
    <xdr:from>
      <xdr:col>4</xdr:col>
      <xdr:colOff>1857375</xdr:colOff>
      <xdr:row>5</xdr:row>
      <xdr:rowOff>190500</xdr:rowOff>
    </xdr:from>
    <xdr:to>
      <xdr:col>7</xdr:col>
      <xdr:colOff>1304925</xdr:colOff>
      <xdr:row>29</xdr:row>
      <xdr:rowOff>180975</xdr:rowOff>
    </xdr:to>
    <xdr:graphicFrame>
      <xdr:nvGraphicFramePr>
        <xdr:cNvPr id="2" name="グラフ 3"/>
        <xdr:cNvGraphicFramePr/>
      </xdr:nvGraphicFramePr>
      <xdr:xfrm>
        <a:off x="4695825" y="1190625"/>
        <a:ext cx="6867525" cy="473392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1781175</xdr:colOff>
      <xdr:row>16</xdr:row>
      <xdr:rowOff>57150</xdr:rowOff>
    </xdr:from>
    <xdr:to>
      <xdr:col>5</xdr:col>
      <xdr:colOff>342900</xdr:colOff>
      <xdr:row>18</xdr:row>
      <xdr:rowOff>161925</xdr:rowOff>
    </xdr:to>
    <xdr:sp>
      <xdr:nvSpPr>
        <xdr:cNvPr id="3" name="Oval 35"/>
        <xdr:cNvSpPr>
          <a:spLocks/>
        </xdr:cNvSpPr>
      </xdr:nvSpPr>
      <xdr:spPr>
        <a:xfrm>
          <a:off x="4619625" y="3200400"/>
          <a:ext cx="1857375" cy="504825"/>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学習しやすさ</a:t>
          </a:r>
        </a:p>
      </xdr:txBody>
    </xdr:sp>
    <xdr:clientData/>
  </xdr:twoCellAnchor>
  <xdr:twoCellAnchor editAs="absolute">
    <xdr:from>
      <xdr:col>6</xdr:col>
      <xdr:colOff>19050</xdr:colOff>
      <xdr:row>9</xdr:row>
      <xdr:rowOff>47625</xdr:rowOff>
    </xdr:from>
    <xdr:to>
      <xdr:col>7</xdr:col>
      <xdr:colOff>523875</xdr:colOff>
      <xdr:row>11</xdr:row>
      <xdr:rowOff>161925</xdr:rowOff>
    </xdr:to>
    <xdr:sp>
      <xdr:nvSpPr>
        <xdr:cNvPr id="4" name="Oval 36"/>
        <xdr:cNvSpPr>
          <a:spLocks/>
        </xdr:cNvSpPr>
      </xdr:nvSpPr>
      <xdr:spPr>
        <a:xfrm>
          <a:off x="8934450" y="1790700"/>
          <a:ext cx="1847850" cy="514350"/>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受け入れやすさ</a:t>
          </a:r>
        </a:p>
      </xdr:txBody>
    </xdr:sp>
    <xdr:clientData/>
  </xdr:twoCellAnchor>
  <xdr:twoCellAnchor editAs="absolute">
    <xdr:from>
      <xdr:col>5</xdr:col>
      <xdr:colOff>2762250</xdr:colOff>
      <xdr:row>23</xdr:row>
      <xdr:rowOff>104775</xdr:rowOff>
    </xdr:from>
    <xdr:to>
      <xdr:col>7</xdr:col>
      <xdr:colOff>485775</xdr:colOff>
      <xdr:row>25</xdr:row>
      <xdr:rowOff>190500</xdr:rowOff>
    </xdr:to>
    <xdr:sp>
      <xdr:nvSpPr>
        <xdr:cNvPr id="5" name="Oval 37"/>
        <xdr:cNvSpPr>
          <a:spLocks/>
        </xdr:cNvSpPr>
      </xdr:nvSpPr>
      <xdr:spPr>
        <a:xfrm>
          <a:off x="8896350" y="4648200"/>
          <a:ext cx="1847850" cy="485775"/>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とっつきやすさ</a:t>
          </a:r>
        </a:p>
      </xdr:txBody>
    </xdr:sp>
    <xdr:clientData/>
  </xdr:twoCellAnchor>
  <xdr:twoCellAnchor>
    <xdr:from>
      <xdr:col>1</xdr:col>
      <xdr:colOff>180975</xdr:colOff>
      <xdr:row>7</xdr:row>
      <xdr:rowOff>76200</xdr:rowOff>
    </xdr:from>
    <xdr:to>
      <xdr:col>4</xdr:col>
      <xdr:colOff>1466850</xdr:colOff>
      <xdr:row>28</xdr:row>
      <xdr:rowOff>133350</xdr:rowOff>
    </xdr:to>
    <xdr:grpSp>
      <xdr:nvGrpSpPr>
        <xdr:cNvPr id="6" name="グループ化 19"/>
        <xdr:cNvGrpSpPr>
          <a:grpSpLocks/>
        </xdr:cNvGrpSpPr>
      </xdr:nvGrpSpPr>
      <xdr:grpSpPr>
        <a:xfrm>
          <a:off x="419100" y="1419225"/>
          <a:ext cx="3886200" cy="4257675"/>
          <a:chOff x="276225" y="3209925"/>
          <a:chExt cx="3724275" cy="4257675"/>
        </a:xfrm>
        <a:solidFill>
          <a:srgbClr val="FFFFFF"/>
        </a:solidFill>
      </xdr:grpSpPr>
      <xdr:sp>
        <xdr:nvSpPr>
          <xdr:cNvPr id="7" name="メモ 7"/>
          <xdr:cNvSpPr>
            <a:spLocks/>
          </xdr:cNvSpPr>
        </xdr:nvSpPr>
        <xdr:spPr>
          <a:xfrm>
            <a:off x="276225" y="3209925"/>
            <a:ext cx="3724275" cy="4257675"/>
          </a:xfrm>
          <a:prstGeom prst="foldedCorner">
            <a:avLst>
              <a:gd name="adj" fmla="val 33333"/>
            </a:avLst>
          </a:pr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8"/>
          <xdr:cNvSpPr>
            <a:spLocks/>
          </xdr:cNvSpPr>
        </xdr:nvSpPr>
        <xdr:spPr>
          <a:xfrm>
            <a:off x="358159" y="3286563"/>
            <a:ext cx="1314669" cy="1418870"/>
          </a:xfrm>
          <a:prstGeom prst="rect">
            <a:avLst/>
          </a:prstGeom>
          <a:solidFill>
            <a:srgbClr val="DBEEF4"/>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9" name="Picture 175" descr="MC900441472[1]"/>
          <xdr:cNvPicPr preferRelativeResize="1">
            <a:picLocks noChangeAspect="1"/>
          </xdr:cNvPicPr>
        </xdr:nvPicPr>
        <xdr:blipFill>
          <a:blip r:embed="rId2"/>
          <a:srcRect l="18652" r="20724" b="33166"/>
          <a:stretch>
            <a:fillRect/>
          </a:stretch>
        </xdr:blipFill>
        <xdr:spPr>
          <a:xfrm>
            <a:off x="467094" y="3352557"/>
            <a:ext cx="1114489" cy="1266658"/>
          </a:xfrm>
          <a:prstGeom prst="rect">
            <a:avLst/>
          </a:prstGeom>
          <a:noFill/>
          <a:ln w="9525" cmpd="sng">
            <a:noFill/>
          </a:ln>
        </xdr:spPr>
      </xdr:pic>
      <xdr:sp>
        <xdr:nvSpPr>
          <xdr:cNvPr id="10" name="AutoShape 181"/>
          <xdr:cNvSpPr>
            <a:spLocks/>
          </xdr:cNvSpPr>
        </xdr:nvSpPr>
        <xdr:spPr>
          <a:xfrm>
            <a:off x="1737072" y="3286563"/>
            <a:ext cx="2200115" cy="1428450"/>
          </a:xfrm>
          <a:prstGeom prst="wedgeRectCallout">
            <a:avLst>
              <a:gd name="adj1" fmla="val 23347"/>
              <a:gd name="adj2" fmla="val -30574"/>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ペルソナのプロフィール</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・名前、年齢</a:t>
            </a:r>
            <a:r>
              <a:rPr lang="en-US" cap="none" sz="1100" b="0" i="0" u="none" baseline="0">
                <a:solidFill>
                  <a:srgbClr val="000000"/>
                </a:solidFill>
              </a:rPr>
              <a:t>
</a:t>
            </a:r>
            <a:r>
              <a:rPr lang="en-US" cap="none" sz="1100" b="0" i="0" u="none" baseline="0">
                <a:solidFill>
                  <a:srgbClr val="000000"/>
                </a:solidFill>
              </a:rPr>
              <a:t>・職業</a:t>
            </a:r>
            <a:r>
              <a:rPr lang="en-US" cap="none" sz="1100" b="0" i="0" u="none" baseline="0">
                <a:solidFill>
                  <a:srgbClr val="000000"/>
                </a:solidFill>
              </a:rPr>
              <a:t>
</a:t>
            </a:r>
            <a:r>
              <a:rPr lang="en-US" cap="none" sz="1100" b="0" i="0" u="none" baseline="0">
                <a:solidFill>
                  <a:srgbClr val="000000"/>
                </a:solidFill>
              </a:rPr>
              <a:t>・性格</a:t>
            </a:r>
            <a:r>
              <a:rPr lang="en-US" cap="none" sz="1100" b="0" i="0" u="none" baseline="0">
                <a:solidFill>
                  <a:srgbClr val="000000"/>
                </a:solidFill>
              </a:rPr>
              <a:t>
</a:t>
            </a:r>
            <a:r>
              <a:rPr lang="en-US" cap="none" sz="1100" b="0" i="0" u="none" baseline="0">
                <a:solidFill>
                  <a:srgbClr val="000000"/>
                </a:solidFill>
              </a:rPr>
              <a:t>・嗜好</a:t>
            </a:r>
          </a:p>
        </xdr:txBody>
      </xdr:sp>
      <xdr:sp>
        <xdr:nvSpPr>
          <xdr:cNvPr id="11" name="テキスト ボックス 11"/>
          <xdr:cNvSpPr txBox="1">
            <a:spLocks noChangeArrowheads="1"/>
          </xdr:cNvSpPr>
        </xdr:nvSpPr>
        <xdr:spPr>
          <a:xfrm>
            <a:off x="394471" y="4809746"/>
            <a:ext cx="2957074" cy="260995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Meiryo UI"/>
                <a:ea typeface="Meiryo UI"/>
                <a:cs typeface="Meiryo UI"/>
              </a:rPr>
              <a:t>・短期的</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長期的ゴール</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・ソフトウェアやサービスを利用する際の役割</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・シナリオ／エピソード</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ペルソナシートの項目についてはソリューション</a:t>
            </a:r>
            <a:r>
              <a:rPr lang="en-US" cap="none" sz="1000" b="0" i="0" u="none" baseline="0">
                <a:solidFill>
                  <a:srgbClr val="000000"/>
                </a:solidFill>
                <a:latin typeface="Meiryo UI"/>
                <a:ea typeface="Meiryo UI"/>
                <a:cs typeface="Meiryo UI"/>
              </a:rPr>
              <a:t>Map</a:t>
            </a:r>
            <a:r>
              <a:rPr lang="en-US" cap="none" sz="1000" b="0" i="0" u="none" baseline="0">
                <a:solidFill>
                  <a:srgbClr val="000000"/>
                </a:solidFill>
                <a:latin typeface="Meiryo UI"/>
                <a:ea typeface="Meiryo UI"/>
                <a:cs typeface="Meiryo UI"/>
              </a:rPr>
              <a:t>を参照のこと。</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66675</xdr:rowOff>
    </xdr:from>
    <xdr:to>
      <xdr:col>4</xdr:col>
      <xdr:colOff>1428750</xdr:colOff>
      <xdr:row>2</xdr:row>
      <xdr:rowOff>180975</xdr:rowOff>
    </xdr:to>
    <xdr:sp>
      <xdr:nvSpPr>
        <xdr:cNvPr id="1" name="AutoShape 18"/>
        <xdr:cNvSpPr>
          <a:spLocks/>
        </xdr:cNvSpPr>
      </xdr:nvSpPr>
      <xdr:spPr>
        <a:xfrm>
          <a:off x="57150" y="66675"/>
          <a:ext cx="4210050" cy="514350"/>
        </a:xfrm>
        <a:prstGeom prst="roundRect">
          <a:avLst/>
        </a:prstGeom>
        <a:solidFill>
          <a:srgbClr val="9999FF"/>
        </a:solidFill>
        <a:ln w="9525" cmpd="sng">
          <a:solidFill>
            <a:srgbClr val="000000"/>
          </a:solidFill>
          <a:headEnd type="none"/>
          <a:tailEnd type="none"/>
        </a:ln>
      </xdr:spPr>
      <xdr:txBody>
        <a:bodyPr vertOverflow="clip" wrap="square" lIns="36576" tIns="18288" rIns="36576" bIns="0" anchor="ctr"/>
        <a:p>
          <a:pPr algn="ctr">
            <a:defRPr/>
          </a:pPr>
          <a:r>
            <a:rPr lang="en-US" cap="none" sz="1600" b="1" i="0" u="none" baseline="0">
              <a:solidFill>
                <a:srgbClr val="FFFFFF"/>
              </a:solidFill>
            </a:rPr>
            <a:t>利用者視点欠乏症チェックシート（記入例）</a:t>
          </a:r>
        </a:p>
      </xdr:txBody>
    </xdr:sp>
    <xdr:clientData/>
  </xdr:twoCellAnchor>
  <xdr:twoCellAnchor editAs="absolute">
    <xdr:from>
      <xdr:col>4</xdr:col>
      <xdr:colOff>1857375</xdr:colOff>
      <xdr:row>6</xdr:row>
      <xdr:rowOff>47625</xdr:rowOff>
    </xdr:from>
    <xdr:to>
      <xdr:col>7</xdr:col>
      <xdr:colOff>1304925</xdr:colOff>
      <xdr:row>29</xdr:row>
      <xdr:rowOff>180975</xdr:rowOff>
    </xdr:to>
    <xdr:graphicFrame>
      <xdr:nvGraphicFramePr>
        <xdr:cNvPr id="2" name="グラフ 3"/>
        <xdr:cNvGraphicFramePr/>
      </xdr:nvGraphicFramePr>
      <xdr:xfrm>
        <a:off x="4695825" y="1190625"/>
        <a:ext cx="6867525" cy="473392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1781175</xdr:colOff>
      <xdr:row>16</xdr:row>
      <xdr:rowOff>57150</xdr:rowOff>
    </xdr:from>
    <xdr:to>
      <xdr:col>5</xdr:col>
      <xdr:colOff>342900</xdr:colOff>
      <xdr:row>18</xdr:row>
      <xdr:rowOff>161925</xdr:rowOff>
    </xdr:to>
    <xdr:sp>
      <xdr:nvSpPr>
        <xdr:cNvPr id="3" name="Oval 35"/>
        <xdr:cNvSpPr>
          <a:spLocks/>
        </xdr:cNvSpPr>
      </xdr:nvSpPr>
      <xdr:spPr>
        <a:xfrm>
          <a:off x="4619625" y="3200400"/>
          <a:ext cx="1857375" cy="504825"/>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学習しやすさ</a:t>
          </a:r>
        </a:p>
      </xdr:txBody>
    </xdr:sp>
    <xdr:clientData/>
  </xdr:twoCellAnchor>
  <xdr:twoCellAnchor editAs="absolute">
    <xdr:from>
      <xdr:col>6</xdr:col>
      <xdr:colOff>19050</xdr:colOff>
      <xdr:row>9</xdr:row>
      <xdr:rowOff>47625</xdr:rowOff>
    </xdr:from>
    <xdr:to>
      <xdr:col>7</xdr:col>
      <xdr:colOff>523875</xdr:colOff>
      <xdr:row>11</xdr:row>
      <xdr:rowOff>161925</xdr:rowOff>
    </xdr:to>
    <xdr:sp>
      <xdr:nvSpPr>
        <xdr:cNvPr id="4" name="Oval 36"/>
        <xdr:cNvSpPr>
          <a:spLocks/>
        </xdr:cNvSpPr>
      </xdr:nvSpPr>
      <xdr:spPr>
        <a:xfrm>
          <a:off x="8934450" y="1790700"/>
          <a:ext cx="1847850" cy="514350"/>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受け入れやすさ</a:t>
          </a:r>
        </a:p>
      </xdr:txBody>
    </xdr:sp>
    <xdr:clientData/>
  </xdr:twoCellAnchor>
  <xdr:twoCellAnchor editAs="absolute">
    <xdr:from>
      <xdr:col>5</xdr:col>
      <xdr:colOff>2762250</xdr:colOff>
      <xdr:row>23</xdr:row>
      <xdr:rowOff>104775</xdr:rowOff>
    </xdr:from>
    <xdr:to>
      <xdr:col>7</xdr:col>
      <xdr:colOff>485775</xdr:colOff>
      <xdr:row>25</xdr:row>
      <xdr:rowOff>190500</xdr:rowOff>
    </xdr:to>
    <xdr:sp>
      <xdr:nvSpPr>
        <xdr:cNvPr id="5" name="Oval 37"/>
        <xdr:cNvSpPr>
          <a:spLocks/>
        </xdr:cNvSpPr>
      </xdr:nvSpPr>
      <xdr:spPr>
        <a:xfrm>
          <a:off x="8896350" y="4648200"/>
          <a:ext cx="1847850" cy="485775"/>
        </a:xfrm>
        <a:prstGeom prst="ellipse">
          <a:avLst/>
        </a:prstGeom>
        <a:solidFill>
          <a:srgbClr val="0070C0"/>
        </a:solidFill>
        <a:ln w="9525" cmpd="sng">
          <a:noFill/>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とっつきやすさ</a:t>
          </a:r>
        </a:p>
      </xdr:txBody>
    </xdr:sp>
    <xdr:clientData/>
  </xdr:twoCellAnchor>
  <xdr:twoCellAnchor>
    <xdr:from>
      <xdr:col>1</xdr:col>
      <xdr:colOff>180975</xdr:colOff>
      <xdr:row>6</xdr:row>
      <xdr:rowOff>76200</xdr:rowOff>
    </xdr:from>
    <xdr:to>
      <xdr:col>4</xdr:col>
      <xdr:colOff>1466850</xdr:colOff>
      <xdr:row>27</xdr:row>
      <xdr:rowOff>133350</xdr:rowOff>
    </xdr:to>
    <xdr:grpSp>
      <xdr:nvGrpSpPr>
        <xdr:cNvPr id="6" name="グループ化 19"/>
        <xdr:cNvGrpSpPr>
          <a:grpSpLocks/>
        </xdr:cNvGrpSpPr>
      </xdr:nvGrpSpPr>
      <xdr:grpSpPr>
        <a:xfrm>
          <a:off x="419100" y="1219200"/>
          <a:ext cx="3886200" cy="4257675"/>
          <a:chOff x="276225" y="3209925"/>
          <a:chExt cx="3724275" cy="4257675"/>
        </a:xfrm>
        <a:solidFill>
          <a:srgbClr val="FFFFFF"/>
        </a:solidFill>
      </xdr:grpSpPr>
      <xdr:sp>
        <xdr:nvSpPr>
          <xdr:cNvPr id="7" name="メモ 7"/>
          <xdr:cNvSpPr>
            <a:spLocks/>
          </xdr:cNvSpPr>
        </xdr:nvSpPr>
        <xdr:spPr>
          <a:xfrm>
            <a:off x="276225" y="3209925"/>
            <a:ext cx="3724275" cy="4257675"/>
          </a:xfrm>
          <a:prstGeom prst="foldedCorner">
            <a:avLst>
              <a:gd name="adj" fmla="val 33333"/>
            </a:avLst>
          </a:prstGeom>
          <a:solidFill>
            <a:srgbClr val="FFFFFF"/>
          </a:solid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8"/>
          <xdr:cNvSpPr>
            <a:spLocks/>
          </xdr:cNvSpPr>
        </xdr:nvSpPr>
        <xdr:spPr>
          <a:xfrm>
            <a:off x="358159" y="3286563"/>
            <a:ext cx="1314669" cy="1418870"/>
          </a:xfrm>
          <a:prstGeom prst="rect">
            <a:avLst/>
          </a:prstGeom>
          <a:solidFill>
            <a:srgbClr val="DBEEF4"/>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9" name="Picture 175" descr="MC900441472[1]"/>
          <xdr:cNvPicPr preferRelativeResize="1">
            <a:picLocks noChangeAspect="1"/>
          </xdr:cNvPicPr>
        </xdr:nvPicPr>
        <xdr:blipFill>
          <a:blip r:embed="rId2"/>
          <a:srcRect l="18652" r="20724" b="33166"/>
          <a:stretch>
            <a:fillRect/>
          </a:stretch>
        </xdr:blipFill>
        <xdr:spPr>
          <a:xfrm>
            <a:off x="467094" y="3352557"/>
            <a:ext cx="1114489" cy="1266658"/>
          </a:xfrm>
          <a:prstGeom prst="rect">
            <a:avLst/>
          </a:prstGeom>
          <a:noFill/>
          <a:ln w="9525" cmpd="sng">
            <a:noFill/>
          </a:ln>
        </xdr:spPr>
      </xdr:pic>
      <xdr:sp>
        <xdr:nvSpPr>
          <xdr:cNvPr id="10" name="AutoShape 181"/>
          <xdr:cNvSpPr>
            <a:spLocks/>
          </xdr:cNvSpPr>
        </xdr:nvSpPr>
        <xdr:spPr>
          <a:xfrm>
            <a:off x="1737072" y="3286563"/>
            <a:ext cx="2200115" cy="1428450"/>
          </a:xfrm>
          <a:prstGeom prst="wedgeRectCallout">
            <a:avLst>
              <a:gd name="adj1" fmla="val 23347"/>
              <a:gd name="adj2" fmla="val -30574"/>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ペルソナのプロフィール</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・名前、年齢</a:t>
            </a:r>
            <a:r>
              <a:rPr lang="en-US" cap="none" sz="1100" b="0" i="0" u="none" baseline="0">
                <a:solidFill>
                  <a:srgbClr val="000000"/>
                </a:solidFill>
              </a:rPr>
              <a:t>
</a:t>
            </a:r>
            <a:r>
              <a:rPr lang="en-US" cap="none" sz="1100" b="0" i="0" u="none" baseline="0">
                <a:solidFill>
                  <a:srgbClr val="000000"/>
                </a:solidFill>
              </a:rPr>
              <a:t>・職業</a:t>
            </a:r>
            <a:r>
              <a:rPr lang="en-US" cap="none" sz="1100" b="0" i="0" u="none" baseline="0">
                <a:solidFill>
                  <a:srgbClr val="000000"/>
                </a:solidFill>
              </a:rPr>
              <a:t>
</a:t>
            </a:r>
            <a:r>
              <a:rPr lang="en-US" cap="none" sz="1100" b="0" i="0" u="none" baseline="0">
                <a:solidFill>
                  <a:srgbClr val="000000"/>
                </a:solidFill>
              </a:rPr>
              <a:t>・性格</a:t>
            </a:r>
            <a:r>
              <a:rPr lang="en-US" cap="none" sz="1100" b="0" i="0" u="none" baseline="0">
                <a:solidFill>
                  <a:srgbClr val="000000"/>
                </a:solidFill>
              </a:rPr>
              <a:t>
</a:t>
            </a:r>
            <a:r>
              <a:rPr lang="en-US" cap="none" sz="1100" b="0" i="0" u="none" baseline="0">
                <a:solidFill>
                  <a:srgbClr val="000000"/>
                </a:solidFill>
              </a:rPr>
              <a:t>・嗜好</a:t>
            </a:r>
          </a:p>
        </xdr:txBody>
      </xdr:sp>
      <xdr:sp>
        <xdr:nvSpPr>
          <xdr:cNvPr id="11" name="テキスト ボックス 11"/>
          <xdr:cNvSpPr txBox="1">
            <a:spLocks noChangeArrowheads="1"/>
          </xdr:cNvSpPr>
        </xdr:nvSpPr>
        <xdr:spPr>
          <a:xfrm>
            <a:off x="394471" y="4809746"/>
            <a:ext cx="2957074" cy="260995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Meiryo UI"/>
                <a:ea typeface="Meiryo UI"/>
                <a:cs typeface="Meiryo UI"/>
              </a:rPr>
              <a:t>・短期的</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長期的ゴール</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・ソフトウェアやサービスを利用する際の役割</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・シナリオ／エピソード</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ペルソナシートの項目についてはソリューション</a:t>
            </a:r>
            <a:r>
              <a:rPr lang="en-US" cap="none" sz="1000" b="0" i="0" u="none" baseline="0">
                <a:solidFill>
                  <a:srgbClr val="000000"/>
                </a:solidFill>
                <a:latin typeface="Meiryo UI"/>
                <a:ea typeface="Meiryo UI"/>
                <a:cs typeface="Meiryo UI"/>
              </a:rPr>
              <a:t>Map</a:t>
            </a:r>
            <a:r>
              <a:rPr lang="en-US" cap="none" sz="1000" b="0" i="0" u="none" baseline="0">
                <a:solidFill>
                  <a:srgbClr val="000000"/>
                </a:solidFill>
                <a:latin typeface="Meiryo UI"/>
                <a:ea typeface="Meiryo UI"/>
                <a:cs typeface="Meiryo UI"/>
              </a:rPr>
              <a:t>を参照のこと。</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A1:N7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125" style="2" customWidth="1"/>
    <col min="2" max="2" width="16.25390625" style="2" customWidth="1"/>
    <col min="3" max="3" width="12.125" style="2" bestFit="1" customWidth="1"/>
    <col min="4" max="4" width="5.75390625" style="2" bestFit="1" customWidth="1"/>
    <col min="5" max="5" width="43.25390625" style="2" customWidth="1"/>
    <col min="6" max="6" width="36.50390625" style="2" customWidth="1"/>
    <col min="7" max="10" width="17.625" style="2" customWidth="1"/>
    <col min="11" max="11" width="19.625" style="2" customWidth="1"/>
    <col min="12" max="13" width="10.625" style="2" customWidth="1"/>
    <col min="14" max="14" width="7.875" style="2" customWidth="1"/>
    <col min="15" max="16384" width="9.00390625" style="2" customWidth="1"/>
  </cols>
  <sheetData>
    <row r="1" ht="15.75">
      <c r="A1" s="34" t="s">
        <v>95</v>
      </c>
    </row>
    <row r="2" spans="9:14" ht="15.75">
      <c r="I2" s="3"/>
      <c r="N2" s="1"/>
    </row>
    <row r="3" ht="15.75">
      <c r="I3" s="3"/>
    </row>
    <row r="4" ht="15.75">
      <c r="I4" s="3"/>
    </row>
    <row r="5" ht="15.75">
      <c r="I5" s="3"/>
    </row>
    <row r="6" spans="2:6" ht="19.5">
      <c r="B6" s="18" t="s">
        <v>37</v>
      </c>
      <c r="E6" s="19"/>
      <c r="F6" s="19" t="s">
        <v>38</v>
      </c>
    </row>
    <row r="7" ht="7.5" customHeight="1">
      <c r="B7" s="17"/>
    </row>
    <row r="8" ht="15.75"/>
    <row r="9" spans="9:11" ht="15.75">
      <c r="I9" s="29" t="s">
        <v>44</v>
      </c>
      <c r="J9" s="35" t="str">
        <f>IF(3&gt;=K54,I67,IF(3&lt;=K54,I68,I66))</f>
        <v>イラッとさせてしまうかもしれません！</v>
      </c>
      <c r="K9" s="35"/>
    </row>
    <row r="10" ht="15.75"/>
    <row r="11" ht="15.75"/>
    <row r="12" spans="9:11" s="3" customFormat="1" ht="15.75">
      <c r="I12" s="27" t="s">
        <v>45</v>
      </c>
      <c r="J12" s="2"/>
      <c r="K12" s="2"/>
    </row>
    <row r="13" spans="9:11" ht="15.75">
      <c r="I13" s="30" t="s">
        <v>2</v>
      </c>
      <c r="J13" s="28" t="str">
        <f>IF(3&gt;=K36,$I$67,IF(3&lt;=K36,$I$68,I66))</f>
        <v>イラッとさせてしまうかもしれません！</v>
      </c>
      <c r="K13" s="28"/>
    </row>
    <row r="14" spans="9:11" ht="15.75">
      <c r="I14" s="30" t="s">
        <v>3</v>
      </c>
      <c r="J14" s="28" t="str">
        <f>IF(3&gt;=K39,$I$67,IF(3&lt;=K39,$I$68,I67))</f>
        <v>イラッとさせてしまうかもしれません！</v>
      </c>
      <c r="K14" s="28"/>
    </row>
    <row r="15" spans="9:11" ht="15.75">
      <c r="I15" s="30" t="s">
        <v>12</v>
      </c>
      <c r="J15" s="28" t="str">
        <f>IF(3&gt;=K42,$I$67,IF(3&lt;=K42,$I$68,I68))</f>
        <v>イラッとさせてしまうかもしれません！</v>
      </c>
      <c r="K15" s="28"/>
    </row>
    <row r="16" spans="9:11" ht="15.75">
      <c r="I16" s="30" t="s">
        <v>10</v>
      </c>
      <c r="J16" s="28" t="str">
        <f>IF(3&gt;=K45,$I$67,IF(3&lt;=K45,$I$68,I69))</f>
        <v>イラッとさせてしまうかもしれません！</v>
      </c>
      <c r="K16" s="28"/>
    </row>
    <row r="17" spans="9:11" ht="15.75">
      <c r="I17" s="30" t="s">
        <v>4</v>
      </c>
      <c r="J17" s="28" t="str">
        <f>IF(3&gt;=K48,$I$67,IF(3&lt;=K48,$I$68,I70))</f>
        <v>イラッとさせてしまうかもしれません！</v>
      </c>
      <c r="K17" s="28"/>
    </row>
    <row r="18" spans="9:11" ht="15.75">
      <c r="I18" s="30" t="s">
        <v>5</v>
      </c>
      <c r="J18" s="28" t="str">
        <f>IF(3&gt;=K51,$I$67,IF(3&lt;=K51,$I$68,I71))</f>
        <v>イラッとさせてしまうかもしれません！</v>
      </c>
      <c r="K18" s="28"/>
    </row>
    <row r="19" ht="15.75"/>
    <row r="20" spans="9:10" ht="15.75">
      <c r="I20" s="3"/>
      <c r="J20" s="22"/>
    </row>
    <row r="21" spans="9:10" ht="15.75">
      <c r="I21" s="3" t="s">
        <v>94</v>
      </c>
      <c r="J21" s="22"/>
    </row>
    <row r="22" spans="9:11" ht="15.75">
      <c r="I22" s="13" t="s">
        <v>79</v>
      </c>
      <c r="J22" s="44" t="s">
        <v>46</v>
      </c>
      <c r="K22" s="44"/>
    </row>
    <row r="23" spans="9:11" ht="15.75">
      <c r="I23" s="13" t="s">
        <v>80</v>
      </c>
      <c r="J23" s="44" t="s">
        <v>92</v>
      </c>
      <c r="K23" s="44"/>
    </row>
    <row r="24" ht="15.75"/>
    <row r="25" ht="15.75"/>
    <row r="26" ht="15.75"/>
    <row r="27" ht="15.75"/>
    <row r="28" ht="15.75"/>
    <row r="29" ht="15.75"/>
    <row r="30" ht="15.75"/>
    <row r="32" ht="19.5">
      <c r="B32" s="18" t="s">
        <v>36</v>
      </c>
    </row>
    <row r="33" ht="7.5" customHeight="1">
      <c r="B33" s="17"/>
    </row>
    <row r="34" spans="2:11" ht="15.75" customHeight="1">
      <c r="B34" s="36" t="s">
        <v>1</v>
      </c>
      <c r="C34" s="36" t="s">
        <v>0</v>
      </c>
      <c r="D34" s="37" t="s">
        <v>49</v>
      </c>
      <c r="E34" s="38"/>
      <c r="F34" s="31" t="s">
        <v>51</v>
      </c>
      <c r="G34" s="36" t="s">
        <v>13</v>
      </c>
      <c r="H34" s="36"/>
      <c r="I34" s="41"/>
      <c r="J34" s="42" t="s">
        <v>14</v>
      </c>
      <c r="K34" s="43"/>
    </row>
    <row r="35" spans="2:11" ht="60">
      <c r="B35" s="36"/>
      <c r="C35" s="36"/>
      <c r="D35" s="39"/>
      <c r="E35" s="40"/>
      <c r="F35" s="32"/>
      <c r="G35" s="10" t="s">
        <v>40</v>
      </c>
      <c r="H35" s="10" t="s">
        <v>41</v>
      </c>
      <c r="I35" s="23" t="s">
        <v>42</v>
      </c>
      <c r="J35" s="25" t="s">
        <v>43</v>
      </c>
      <c r="K35" s="12" t="s">
        <v>78</v>
      </c>
    </row>
    <row r="36" spans="2:11" ht="34.5" customHeight="1">
      <c r="B36" s="45" t="s">
        <v>82</v>
      </c>
      <c r="C36" s="47" t="s">
        <v>8</v>
      </c>
      <c r="D36" s="14" t="s">
        <v>15</v>
      </c>
      <c r="E36" s="11" t="s">
        <v>50</v>
      </c>
      <c r="F36" s="11" t="s">
        <v>54</v>
      </c>
      <c r="G36" s="16"/>
      <c r="H36" s="16"/>
      <c r="I36" s="24"/>
      <c r="J36" s="26">
        <f aca="true" t="shared" si="0" ref="J36:J53">IF(G36="✓",2)+IF(H36="✓",1)+IF(I36="✓",0)</f>
        <v>0</v>
      </c>
      <c r="K36" s="50">
        <f>SUM(J36:J38)</f>
        <v>0</v>
      </c>
    </row>
    <row r="37" spans="2:11" ht="34.5" customHeight="1">
      <c r="B37" s="45"/>
      <c r="C37" s="48"/>
      <c r="D37" s="14" t="s">
        <v>16</v>
      </c>
      <c r="E37" s="11" t="s">
        <v>52</v>
      </c>
      <c r="F37" s="11" t="s">
        <v>55</v>
      </c>
      <c r="G37" s="16"/>
      <c r="H37" s="16"/>
      <c r="I37" s="24"/>
      <c r="J37" s="26">
        <f t="shared" si="0"/>
        <v>0</v>
      </c>
      <c r="K37" s="51"/>
    </row>
    <row r="38" spans="2:11" ht="34.5" customHeight="1">
      <c r="B38" s="45"/>
      <c r="C38" s="49"/>
      <c r="D38" s="14" t="s">
        <v>17</v>
      </c>
      <c r="E38" s="11" t="s">
        <v>53</v>
      </c>
      <c r="F38" s="11" t="s">
        <v>56</v>
      </c>
      <c r="G38" s="16"/>
      <c r="H38" s="16"/>
      <c r="I38" s="24"/>
      <c r="J38" s="26">
        <f t="shared" si="0"/>
        <v>0</v>
      </c>
      <c r="K38" s="52"/>
    </row>
    <row r="39" spans="2:11" ht="34.5" customHeight="1">
      <c r="B39" s="45"/>
      <c r="C39" s="47" t="s">
        <v>9</v>
      </c>
      <c r="D39" s="14" t="s">
        <v>18</v>
      </c>
      <c r="E39" s="11" t="s">
        <v>57</v>
      </c>
      <c r="F39" s="11" t="s">
        <v>58</v>
      </c>
      <c r="G39" s="16"/>
      <c r="H39" s="16"/>
      <c r="I39" s="24"/>
      <c r="J39" s="26">
        <f t="shared" si="0"/>
        <v>0</v>
      </c>
      <c r="K39" s="50">
        <f>SUM(J39:J41)</f>
        <v>0</v>
      </c>
    </row>
    <row r="40" spans="2:11" ht="34.5" customHeight="1">
      <c r="B40" s="45"/>
      <c r="C40" s="48"/>
      <c r="D40" s="14" t="s">
        <v>19</v>
      </c>
      <c r="E40" s="11" t="s">
        <v>83</v>
      </c>
      <c r="F40" s="11" t="s">
        <v>88</v>
      </c>
      <c r="G40" s="16"/>
      <c r="H40" s="16"/>
      <c r="I40" s="24"/>
      <c r="J40" s="26">
        <f t="shared" si="0"/>
        <v>0</v>
      </c>
      <c r="K40" s="51"/>
    </row>
    <row r="41" spans="2:11" ht="34.5" customHeight="1">
      <c r="B41" s="46"/>
      <c r="C41" s="49"/>
      <c r="D41" s="14" t="s">
        <v>20</v>
      </c>
      <c r="E41" s="11" t="s">
        <v>59</v>
      </c>
      <c r="F41" s="11" t="s">
        <v>84</v>
      </c>
      <c r="G41" s="16"/>
      <c r="H41" s="16"/>
      <c r="I41" s="24"/>
      <c r="J41" s="26">
        <f t="shared" si="0"/>
        <v>0</v>
      </c>
      <c r="K41" s="52"/>
    </row>
    <row r="42" spans="2:11" ht="34.5" customHeight="1">
      <c r="B42" s="45" t="s">
        <v>11</v>
      </c>
      <c r="C42" s="53" t="s">
        <v>12</v>
      </c>
      <c r="D42" s="14" t="s">
        <v>21</v>
      </c>
      <c r="E42" s="11" t="s">
        <v>60</v>
      </c>
      <c r="F42" s="11" t="s">
        <v>61</v>
      </c>
      <c r="G42" s="16"/>
      <c r="H42" s="16"/>
      <c r="I42" s="24"/>
      <c r="J42" s="26">
        <f t="shared" si="0"/>
        <v>0</v>
      </c>
      <c r="K42" s="50">
        <f>SUM(J42:J44)</f>
        <v>0</v>
      </c>
    </row>
    <row r="43" spans="2:11" ht="34.5" customHeight="1">
      <c r="B43" s="45"/>
      <c r="C43" s="48"/>
      <c r="D43" s="14" t="s">
        <v>22</v>
      </c>
      <c r="E43" s="11" t="s">
        <v>62</v>
      </c>
      <c r="F43" s="11" t="s">
        <v>63</v>
      </c>
      <c r="G43" s="16"/>
      <c r="H43" s="16"/>
      <c r="I43" s="24"/>
      <c r="J43" s="26">
        <f t="shared" si="0"/>
        <v>0</v>
      </c>
      <c r="K43" s="51"/>
    </row>
    <row r="44" spans="2:11" ht="34.5" customHeight="1">
      <c r="B44" s="45"/>
      <c r="C44" s="49"/>
      <c r="D44" s="14" t="s">
        <v>23</v>
      </c>
      <c r="E44" s="11" t="s">
        <v>85</v>
      </c>
      <c r="F44" s="11" t="s">
        <v>64</v>
      </c>
      <c r="G44" s="16"/>
      <c r="H44" s="16"/>
      <c r="I44" s="24"/>
      <c r="J44" s="26">
        <f t="shared" si="0"/>
        <v>0</v>
      </c>
      <c r="K44" s="52"/>
    </row>
    <row r="45" spans="2:11" ht="34.5" customHeight="1">
      <c r="B45" s="45"/>
      <c r="C45" s="53" t="s">
        <v>10</v>
      </c>
      <c r="D45" s="14" t="s">
        <v>24</v>
      </c>
      <c r="E45" s="11" t="s">
        <v>81</v>
      </c>
      <c r="F45" s="11" t="s">
        <v>65</v>
      </c>
      <c r="G45" s="16"/>
      <c r="H45" s="16"/>
      <c r="I45" s="24"/>
      <c r="J45" s="26">
        <f t="shared" si="0"/>
        <v>0</v>
      </c>
      <c r="K45" s="50">
        <f>SUM(J45:J47)</f>
        <v>0</v>
      </c>
    </row>
    <row r="46" spans="2:11" ht="34.5" customHeight="1">
      <c r="B46" s="45"/>
      <c r="C46" s="48"/>
      <c r="D46" s="14" t="s">
        <v>25</v>
      </c>
      <c r="E46" s="11" t="s">
        <v>86</v>
      </c>
      <c r="F46" s="11" t="s">
        <v>66</v>
      </c>
      <c r="G46" s="16"/>
      <c r="H46" s="16"/>
      <c r="I46" s="24"/>
      <c r="J46" s="26">
        <f t="shared" si="0"/>
        <v>0</v>
      </c>
      <c r="K46" s="51"/>
    </row>
    <row r="47" spans="2:11" ht="34.5" customHeight="1">
      <c r="B47" s="45"/>
      <c r="C47" s="49"/>
      <c r="D47" s="14" t="s">
        <v>26</v>
      </c>
      <c r="E47" s="11" t="s">
        <v>67</v>
      </c>
      <c r="F47" s="11" t="s">
        <v>68</v>
      </c>
      <c r="G47" s="16"/>
      <c r="H47" s="16"/>
      <c r="I47" s="24"/>
      <c r="J47" s="26">
        <f t="shared" si="0"/>
        <v>0</v>
      </c>
      <c r="K47" s="52"/>
    </row>
    <row r="48" spans="2:11" ht="34.5" customHeight="1">
      <c r="B48" s="45" t="s">
        <v>7</v>
      </c>
      <c r="C48" s="53" t="s">
        <v>4</v>
      </c>
      <c r="D48" s="14" t="s">
        <v>27</v>
      </c>
      <c r="E48" s="11" t="s">
        <v>90</v>
      </c>
      <c r="F48" s="11" t="s">
        <v>89</v>
      </c>
      <c r="G48" s="16"/>
      <c r="H48" s="16"/>
      <c r="I48" s="24"/>
      <c r="J48" s="26">
        <f t="shared" si="0"/>
        <v>0</v>
      </c>
      <c r="K48" s="50">
        <f>SUM(J48:J50)</f>
        <v>0</v>
      </c>
    </row>
    <row r="49" spans="2:11" ht="34.5" customHeight="1">
      <c r="B49" s="45"/>
      <c r="C49" s="48"/>
      <c r="D49" s="14" t="s">
        <v>28</v>
      </c>
      <c r="E49" s="11" t="s">
        <v>69</v>
      </c>
      <c r="F49" s="11" t="s">
        <v>70</v>
      </c>
      <c r="G49" s="16"/>
      <c r="H49" s="16"/>
      <c r="I49" s="24"/>
      <c r="J49" s="26">
        <f t="shared" si="0"/>
        <v>0</v>
      </c>
      <c r="K49" s="51"/>
    </row>
    <row r="50" spans="2:11" ht="34.5" customHeight="1">
      <c r="B50" s="45"/>
      <c r="C50" s="49"/>
      <c r="D50" s="14" t="s">
        <v>29</v>
      </c>
      <c r="E50" s="11" t="s">
        <v>71</v>
      </c>
      <c r="F50" s="11" t="s">
        <v>72</v>
      </c>
      <c r="G50" s="16"/>
      <c r="H50" s="16"/>
      <c r="I50" s="24"/>
      <c r="J50" s="26">
        <f t="shared" si="0"/>
        <v>0</v>
      </c>
      <c r="K50" s="52"/>
    </row>
    <row r="51" spans="2:11" ht="34.5" customHeight="1">
      <c r="B51" s="45"/>
      <c r="C51" s="53" t="s">
        <v>5</v>
      </c>
      <c r="D51" s="14" t="s">
        <v>30</v>
      </c>
      <c r="E51" s="11" t="s">
        <v>87</v>
      </c>
      <c r="F51" s="11" t="s">
        <v>73</v>
      </c>
      <c r="G51" s="16"/>
      <c r="H51" s="16"/>
      <c r="I51" s="24"/>
      <c r="J51" s="26">
        <f t="shared" si="0"/>
        <v>0</v>
      </c>
      <c r="K51" s="50">
        <f>SUM(J51:J53)</f>
        <v>0</v>
      </c>
    </row>
    <row r="52" spans="2:11" ht="34.5" customHeight="1">
      <c r="B52" s="45"/>
      <c r="C52" s="48"/>
      <c r="D52" s="14" t="s">
        <v>31</v>
      </c>
      <c r="E52" s="11" t="s">
        <v>74</v>
      </c>
      <c r="F52" s="11" t="s">
        <v>75</v>
      </c>
      <c r="G52" s="16"/>
      <c r="H52" s="16"/>
      <c r="I52" s="24"/>
      <c r="J52" s="26">
        <f t="shared" si="0"/>
        <v>0</v>
      </c>
      <c r="K52" s="51"/>
    </row>
    <row r="53" spans="2:11" ht="34.5" customHeight="1">
      <c r="B53" s="45"/>
      <c r="C53" s="49"/>
      <c r="D53" s="15" t="s">
        <v>32</v>
      </c>
      <c r="E53" s="11" t="s">
        <v>76</v>
      </c>
      <c r="F53" s="11" t="s">
        <v>77</v>
      </c>
      <c r="G53" s="16"/>
      <c r="H53" s="16"/>
      <c r="I53" s="24"/>
      <c r="J53" s="26">
        <f t="shared" si="0"/>
        <v>0</v>
      </c>
      <c r="K53" s="52"/>
    </row>
    <row r="54" spans="2:11" ht="15.75">
      <c r="B54" s="58" t="s">
        <v>91</v>
      </c>
      <c r="C54" s="59"/>
      <c r="D54" s="59"/>
      <c r="E54" s="59"/>
      <c r="F54" s="59"/>
      <c r="G54" s="59"/>
      <c r="H54" s="59"/>
      <c r="I54" s="59"/>
      <c r="J54" s="60"/>
      <c r="K54" s="33">
        <f>SUM(K36:K53)/6</f>
        <v>0</v>
      </c>
    </row>
    <row r="56" ht="15.75">
      <c r="B56" s="2" t="s">
        <v>33</v>
      </c>
    </row>
    <row r="57" ht="15.75">
      <c r="H57" s="2" t="s">
        <v>35</v>
      </c>
    </row>
    <row r="58" spans="8:11" ht="16.5" thickBot="1">
      <c r="H58" s="4" t="s">
        <v>1</v>
      </c>
      <c r="I58" s="5" t="s">
        <v>0</v>
      </c>
      <c r="J58" s="6" t="s">
        <v>39</v>
      </c>
      <c r="K58" s="6" t="s">
        <v>13</v>
      </c>
    </row>
    <row r="59" spans="8:11" ht="16.5" thickTop="1">
      <c r="H59" s="54" t="s">
        <v>6</v>
      </c>
      <c r="I59" s="7" t="s">
        <v>2</v>
      </c>
      <c r="J59" s="8">
        <v>3</v>
      </c>
      <c r="K59" s="8">
        <f>SUM(K36:K38)</f>
        <v>0</v>
      </c>
    </row>
    <row r="60" spans="8:11" ht="15.75">
      <c r="H60" s="55"/>
      <c r="I60" s="9" t="s">
        <v>3</v>
      </c>
      <c r="J60" s="8">
        <v>3</v>
      </c>
      <c r="K60" s="8">
        <f>SUM(K39:K41)</f>
        <v>0</v>
      </c>
    </row>
    <row r="61" spans="8:11" ht="15.75">
      <c r="H61" s="56" t="s">
        <v>11</v>
      </c>
      <c r="I61" s="9" t="s">
        <v>12</v>
      </c>
      <c r="J61" s="8">
        <v>3</v>
      </c>
      <c r="K61" s="8">
        <f>SUM(K42:K44)</f>
        <v>0</v>
      </c>
    </row>
    <row r="62" spans="8:11" ht="15.75">
      <c r="H62" s="57"/>
      <c r="I62" s="9" t="s">
        <v>10</v>
      </c>
      <c r="J62" s="8">
        <v>3</v>
      </c>
      <c r="K62" s="8">
        <f>SUM(K45:K47)</f>
        <v>0</v>
      </c>
    </row>
    <row r="63" spans="8:11" ht="15.75">
      <c r="H63" s="56" t="s">
        <v>7</v>
      </c>
      <c r="I63" s="9" t="s">
        <v>4</v>
      </c>
      <c r="J63" s="8">
        <v>3</v>
      </c>
      <c r="K63" s="8">
        <f>SUM(K48:K50)</f>
        <v>0</v>
      </c>
    </row>
    <row r="64" spans="8:11" ht="15.75">
      <c r="H64" s="57"/>
      <c r="I64" s="9" t="s">
        <v>5</v>
      </c>
      <c r="J64" s="8">
        <v>3</v>
      </c>
      <c r="K64" s="8">
        <f>SUM(K51:K53)</f>
        <v>0</v>
      </c>
    </row>
    <row r="65" spans="8:11" ht="15.75">
      <c r="H65" s="21"/>
      <c r="I65" s="22"/>
      <c r="J65" s="3"/>
      <c r="K65" s="3"/>
    </row>
    <row r="66" spans="8:9" ht="15.75">
      <c r="H66" s="13" t="s">
        <v>48</v>
      </c>
      <c r="I66" s="13" t="s">
        <v>47</v>
      </c>
    </row>
    <row r="67" spans="3:9" ht="15.75">
      <c r="C67" s="3"/>
      <c r="D67" s="3"/>
      <c r="H67" s="13" t="s">
        <v>79</v>
      </c>
      <c r="I67" s="20" t="s">
        <v>46</v>
      </c>
    </row>
    <row r="68" spans="3:9" ht="15.75">
      <c r="C68" s="3"/>
      <c r="D68" s="3"/>
      <c r="H68" s="13" t="s">
        <v>80</v>
      </c>
      <c r="I68" s="20" t="s">
        <v>92</v>
      </c>
    </row>
    <row r="69" spans="3:4" ht="15.75">
      <c r="C69" s="3"/>
      <c r="D69" s="3"/>
    </row>
    <row r="70" spans="3:9" ht="15.75">
      <c r="C70" s="3"/>
      <c r="D70" s="3"/>
      <c r="H70" s="2" t="s">
        <v>93</v>
      </c>
      <c r="I70" s="2" t="s">
        <v>34</v>
      </c>
    </row>
    <row r="71" spans="3:4" ht="15.75">
      <c r="C71" s="3"/>
      <c r="D71" s="3"/>
    </row>
  </sheetData>
  <sheetProtection/>
  <mergeCells count="27">
    <mergeCell ref="H59:H60"/>
    <mergeCell ref="H61:H62"/>
    <mergeCell ref="H63:H64"/>
    <mergeCell ref="B48:B53"/>
    <mergeCell ref="C48:C50"/>
    <mergeCell ref="K48:K50"/>
    <mergeCell ref="C51:C53"/>
    <mergeCell ref="K51:K53"/>
    <mergeCell ref="B54:J54"/>
    <mergeCell ref="B36:B41"/>
    <mergeCell ref="C36:C38"/>
    <mergeCell ref="K36:K38"/>
    <mergeCell ref="C39:C41"/>
    <mergeCell ref="K39:K41"/>
    <mergeCell ref="B42:B47"/>
    <mergeCell ref="C42:C44"/>
    <mergeCell ref="K42:K44"/>
    <mergeCell ref="C45:C47"/>
    <mergeCell ref="K45:K47"/>
    <mergeCell ref="J9:K9"/>
    <mergeCell ref="B34:B35"/>
    <mergeCell ref="C34:C35"/>
    <mergeCell ref="D34:E35"/>
    <mergeCell ref="G34:I34"/>
    <mergeCell ref="J34:K34"/>
    <mergeCell ref="J22:K22"/>
    <mergeCell ref="J23:K23"/>
  </mergeCells>
  <dataValidations count="1">
    <dataValidation type="list" allowBlank="1" showInputMessage="1" showErrorMessage="1" sqref="G36:I53">
      <formula1>$I$70:$I$71</formula1>
    </dataValidation>
  </dataValidations>
  <printOptions horizontalCentered="1" verticalCentered="1"/>
  <pageMargins left="0.984251968503937" right="0.984251968503937" top="0.984251968503937" bottom="0.984251968503937" header="0.984251968503937" footer="0.984251968503937"/>
  <pageSetup fitToHeight="1" fitToWidth="1"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sheetPr codeName="Sheet3">
    <tabColor rgb="FFFFC000"/>
    <pageSetUpPr fitToPage="1"/>
  </sheetPr>
  <dimension ref="B1:N70"/>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2" customWidth="1"/>
    <col min="2" max="2" width="16.25390625" style="2" customWidth="1"/>
    <col min="3" max="3" width="12.125" style="2" bestFit="1" customWidth="1"/>
    <col min="4" max="4" width="5.75390625" style="2" bestFit="1" customWidth="1"/>
    <col min="5" max="5" width="43.25390625" style="2" customWidth="1"/>
    <col min="6" max="6" width="36.50390625" style="2" customWidth="1"/>
    <col min="7" max="10" width="17.625" style="2" customWidth="1"/>
    <col min="11" max="11" width="19.625" style="2" customWidth="1"/>
    <col min="12" max="13" width="10.625" style="2" customWidth="1"/>
    <col min="14" max="14" width="7.875" style="2" customWidth="1"/>
    <col min="15" max="16384" width="9.00390625" style="2" customWidth="1"/>
  </cols>
  <sheetData>
    <row r="1" spans="9:14" ht="15.75">
      <c r="I1" s="3"/>
      <c r="N1" s="1"/>
    </row>
    <row r="2" ht="15.75">
      <c r="I2" s="3"/>
    </row>
    <row r="3" ht="15.75">
      <c r="I3" s="3"/>
    </row>
    <row r="4" ht="15.75">
      <c r="I4" s="3"/>
    </row>
    <row r="5" spans="2:6" ht="19.5">
      <c r="B5" s="18" t="s">
        <v>37</v>
      </c>
      <c r="E5" s="19"/>
      <c r="F5" s="19" t="s">
        <v>38</v>
      </c>
    </row>
    <row r="6" ht="7.5" customHeight="1">
      <c r="B6" s="17"/>
    </row>
    <row r="7" ht="15.75"/>
    <row r="8" spans="9:11" ht="15.75">
      <c r="I8" s="29" t="s">
        <v>44</v>
      </c>
      <c r="J8" s="35" t="str">
        <f>IF(3&gt;=K53,I66,IF(3&lt;=K53,I67,I65))</f>
        <v>利用者視点、合格ラインです！</v>
      </c>
      <c r="K8" s="35"/>
    </row>
    <row r="9" ht="15.75"/>
    <row r="10" ht="15.75"/>
    <row r="11" spans="9:11" s="3" customFormat="1" ht="15.75">
      <c r="I11" s="27" t="s">
        <v>45</v>
      </c>
      <c r="J11" s="2"/>
      <c r="K11" s="2"/>
    </row>
    <row r="12" spans="9:11" ht="15.75">
      <c r="I12" s="30" t="s">
        <v>2</v>
      </c>
      <c r="J12" s="28" t="str">
        <f>IF(3&gt;=K35,$I$66,IF(3&lt;=K35,$I$67,I65))</f>
        <v>利用者視点、合格ラインです！</v>
      </c>
      <c r="K12" s="28"/>
    </row>
    <row r="13" spans="9:11" ht="15.75">
      <c r="I13" s="30" t="s">
        <v>3</v>
      </c>
      <c r="J13" s="28" t="str">
        <f>IF(3&gt;=K38,$I$66,IF(3&lt;=K38,$I$67,I66))</f>
        <v>イラッとさせてしまうかもしれません！</v>
      </c>
      <c r="K13" s="28"/>
    </row>
    <row r="14" spans="9:11" ht="15.75">
      <c r="I14" s="30" t="s">
        <v>12</v>
      </c>
      <c r="J14" s="28" t="str">
        <f>IF(3&gt;=K41,$I$66,IF(3&lt;=K41,$I$67,I67))</f>
        <v>利用者視点、合格ラインです！</v>
      </c>
      <c r="K14" s="28"/>
    </row>
    <row r="15" spans="9:11" ht="15.75">
      <c r="I15" s="30" t="s">
        <v>10</v>
      </c>
      <c r="J15" s="28" t="str">
        <f>IF(3&gt;=K44,$I$66,IF(3&lt;=K44,$I$67,I68))</f>
        <v>イラッとさせてしまうかもしれません！</v>
      </c>
      <c r="K15" s="28"/>
    </row>
    <row r="16" spans="9:11" ht="15.75">
      <c r="I16" s="30" t="s">
        <v>4</v>
      </c>
      <c r="J16" s="28" t="str">
        <f>IF(3&gt;=K47,$I$66,IF(3&lt;=K47,$I$67,I69))</f>
        <v>利用者視点、合格ラインです！</v>
      </c>
      <c r="K16" s="28"/>
    </row>
    <row r="17" spans="9:11" ht="15.75">
      <c r="I17" s="30" t="s">
        <v>5</v>
      </c>
      <c r="J17" s="28" t="str">
        <f>IF(3&gt;=K50,$I$66,IF(3&lt;=K50,$I$67,I70))</f>
        <v>イラッとさせてしまうかもしれません！</v>
      </c>
      <c r="K17" s="28"/>
    </row>
    <row r="18" ht="15.75"/>
    <row r="19" ht="15.75"/>
    <row r="20" spans="9:10" ht="15.75">
      <c r="I20" s="3" t="s">
        <v>94</v>
      </c>
      <c r="J20" s="22"/>
    </row>
    <row r="21" spans="9:11" ht="15.75">
      <c r="I21" s="13" t="s">
        <v>79</v>
      </c>
      <c r="J21" s="44" t="s">
        <v>46</v>
      </c>
      <c r="K21" s="44"/>
    </row>
    <row r="22" spans="9:11" ht="15.75">
      <c r="I22" s="13" t="s">
        <v>80</v>
      </c>
      <c r="J22" s="44" t="s">
        <v>92</v>
      </c>
      <c r="K22" s="44"/>
    </row>
    <row r="23" ht="15.75"/>
    <row r="24" ht="15.75"/>
    <row r="25" ht="15.75"/>
    <row r="26" ht="15.75"/>
    <row r="27" ht="15.75"/>
    <row r="28" ht="15.75"/>
    <row r="29" ht="15.75"/>
    <row r="30" ht="15.75"/>
    <row r="31" ht="19.5">
      <c r="B31" s="18" t="s">
        <v>36</v>
      </c>
    </row>
    <row r="32" ht="7.5" customHeight="1">
      <c r="B32" s="17"/>
    </row>
    <row r="33" spans="2:11" ht="15.75" customHeight="1">
      <c r="B33" s="36" t="s">
        <v>1</v>
      </c>
      <c r="C33" s="36" t="s">
        <v>0</v>
      </c>
      <c r="D33" s="37" t="s">
        <v>49</v>
      </c>
      <c r="E33" s="38"/>
      <c r="F33" s="31" t="s">
        <v>51</v>
      </c>
      <c r="G33" s="36" t="s">
        <v>13</v>
      </c>
      <c r="H33" s="36"/>
      <c r="I33" s="41"/>
      <c r="J33" s="42" t="s">
        <v>14</v>
      </c>
      <c r="K33" s="43"/>
    </row>
    <row r="34" spans="2:11" ht="60">
      <c r="B34" s="36"/>
      <c r="C34" s="36"/>
      <c r="D34" s="39"/>
      <c r="E34" s="40"/>
      <c r="F34" s="32"/>
      <c r="G34" s="10" t="s">
        <v>40</v>
      </c>
      <c r="H34" s="10" t="s">
        <v>41</v>
      </c>
      <c r="I34" s="23" t="s">
        <v>42</v>
      </c>
      <c r="J34" s="25" t="s">
        <v>43</v>
      </c>
      <c r="K34" s="12" t="s">
        <v>78</v>
      </c>
    </row>
    <row r="35" spans="2:11" ht="34.5" customHeight="1">
      <c r="B35" s="45" t="s">
        <v>82</v>
      </c>
      <c r="C35" s="47" t="s">
        <v>8</v>
      </c>
      <c r="D35" s="14" t="s">
        <v>15</v>
      </c>
      <c r="E35" s="11" t="s">
        <v>50</v>
      </c>
      <c r="F35" s="11" t="s">
        <v>54</v>
      </c>
      <c r="G35" s="16" t="s">
        <v>34</v>
      </c>
      <c r="H35" s="16"/>
      <c r="I35" s="24"/>
      <c r="J35" s="26">
        <f aca="true" t="shared" si="0" ref="J35:J52">IF(G35="✓",2)+IF(H35="✓",1)+IF(I35="✓",0)</f>
        <v>2</v>
      </c>
      <c r="K35" s="50">
        <f>SUM(J35:J37)</f>
        <v>5</v>
      </c>
    </row>
    <row r="36" spans="2:11" ht="34.5" customHeight="1">
      <c r="B36" s="45"/>
      <c r="C36" s="48"/>
      <c r="D36" s="14" t="s">
        <v>16</v>
      </c>
      <c r="E36" s="11" t="s">
        <v>52</v>
      </c>
      <c r="F36" s="11" t="s">
        <v>55</v>
      </c>
      <c r="G36" s="16" t="s">
        <v>34</v>
      </c>
      <c r="H36" s="16"/>
      <c r="I36" s="24"/>
      <c r="J36" s="26">
        <f t="shared" si="0"/>
        <v>2</v>
      </c>
      <c r="K36" s="51"/>
    </row>
    <row r="37" spans="2:11" ht="34.5" customHeight="1">
      <c r="B37" s="45"/>
      <c r="C37" s="49"/>
      <c r="D37" s="14" t="s">
        <v>17</v>
      </c>
      <c r="E37" s="11" t="s">
        <v>53</v>
      </c>
      <c r="F37" s="11" t="s">
        <v>56</v>
      </c>
      <c r="G37" s="16"/>
      <c r="H37" s="16" t="s">
        <v>34</v>
      </c>
      <c r="I37" s="24"/>
      <c r="J37" s="26">
        <f t="shared" si="0"/>
        <v>1</v>
      </c>
      <c r="K37" s="52"/>
    </row>
    <row r="38" spans="2:11" ht="34.5" customHeight="1">
      <c r="B38" s="45"/>
      <c r="C38" s="47" t="s">
        <v>9</v>
      </c>
      <c r="D38" s="14" t="s">
        <v>18</v>
      </c>
      <c r="E38" s="11" t="s">
        <v>57</v>
      </c>
      <c r="F38" s="11" t="s">
        <v>58</v>
      </c>
      <c r="G38" s="16" t="s">
        <v>34</v>
      </c>
      <c r="H38" s="16"/>
      <c r="I38" s="24"/>
      <c r="J38" s="26">
        <f t="shared" si="0"/>
        <v>2</v>
      </c>
      <c r="K38" s="50">
        <f>SUM(J38:J40)</f>
        <v>3</v>
      </c>
    </row>
    <row r="39" spans="2:11" ht="34.5" customHeight="1">
      <c r="B39" s="45"/>
      <c r="C39" s="48"/>
      <c r="D39" s="14" t="s">
        <v>19</v>
      </c>
      <c r="E39" s="11" t="s">
        <v>83</v>
      </c>
      <c r="F39" s="11" t="s">
        <v>88</v>
      </c>
      <c r="G39" s="16"/>
      <c r="H39" s="16"/>
      <c r="I39" s="24" t="s">
        <v>34</v>
      </c>
      <c r="J39" s="26">
        <f t="shared" si="0"/>
        <v>0</v>
      </c>
      <c r="K39" s="51"/>
    </row>
    <row r="40" spans="2:11" ht="34.5" customHeight="1">
      <c r="B40" s="46"/>
      <c r="C40" s="49"/>
      <c r="D40" s="14" t="s">
        <v>20</v>
      </c>
      <c r="E40" s="11" t="s">
        <v>59</v>
      </c>
      <c r="F40" s="11" t="s">
        <v>84</v>
      </c>
      <c r="G40" s="16"/>
      <c r="H40" s="16" t="s">
        <v>34</v>
      </c>
      <c r="I40" s="24"/>
      <c r="J40" s="26">
        <f t="shared" si="0"/>
        <v>1</v>
      </c>
      <c r="K40" s="52"/>
    </row>
    <row r="41" spans="2:11" ht="34.5" customHeight="1">
      <c r="B41" s="45" t="s">
        <v>11</v>
      </c>
      <c r="C41" s="53" t="s">
        <v>12</v>
      </c>
      <c r="D41" s="14" t="s">
        <v>21</v>
      </c>
      <c r="E41" s="11" t="s">
        <v>60</v>
      </c>
      <c r="F41" s="11" t="s">
        <v>61</v>
      </c>
      <c r="G41" s="16" t="s">
        <v>34</v>
      </c>
      <c r="H41" s="16"/>
      <c r="I41" s="24"/>
      <c r="J41" s="26">
        <f t="shared" si="0"/>
        <v>2</v>
      </c>
      <c r="K41" s="50">
        <f>SUM(J41:J43)</f>
        <v>4</v>
      </c>
    </row>
    <row r="42" spans="2:11" ht="34.5" customHeight="1">
      <c r="B42" s="45"/>
      <c r="C42" s="48"/>
      <c r="D42" s="14" t="s">
        <v>22</v>
      </c>
      <c r="E42" s="11" t="s">
        <v>62</v>
      </c>
      <c r="F42" s="11" t="s">
        <v>63</v>
      </c>
      <c r="G42" s="16"/>
      <c r="H42" s="16" t="s">
        <v>34</v>
      </c>
      <c r="I42" s="24"/>
      <c r="J42" s="26">
        <f t="shared" si="0"/>
        <v>1</v>
      </c>
      <c r="K42" s="51"/>
    </row>
    <row r="43" spans="2:11" ht="34.5" customHeight="1">
      <c r="B43" s="45"/>
      <c r="C43" s="49"/>
      <c r="D43" s="14" t="s">
        <v>23</v>
      </c>
      <c r="E43" s="11" t="s">
        <v>85</v>
      </c>
      <c r="F43" s="11" t="s">
        <v>64</v>
      </c>
      <c r="G43" s="16"/>
      <c r="H43" s="16" t="s">
        <v>34</v>
      </c>
      <c r="I43" s="24"/>
      <c r="J43" s="26">
        <f t="shared" si="0"/>
        <v>1</v>
      </c>
      <c r="K43" s="52"/>
    </row>
    <row r="44" spans="2:11" ht="34.5" customHeight="1">
      <c r="B44" s="45"/>
      <c r="C44" s="53" t="s">
        <v>10</v>
      </c>
      <c r="D44" s="14" t="s">
        <v>24</v>
      </c>
      <c r="E44" s="11" t="s">
        <v>81</v>
      </c>
      <c r="F44" s="11" t="s">
        <v>65</v>
      </c>
      <c r="G44" s="16"/>
      <c r="H44" s="16"/>
      <c r="I44" s="24" t="s">
        <v>34</v>
      </c>
      <c r="J44" s="26">
        <f t="shared" si="0"/>
        <v>0</v>
      </c>
      <c r="K44" s="50">
        <f>SUM(J44:J46)</f>
        <v>2</v>
      </c>
    </row>
    <row r="45" spans="2:11" ht="34.5" customHeight="1">
      <c r="B45" s="45"/>
      <c r="C45" s="48"/>
      <c r="D45" s="14" t="s">
        <v>25</v>
      </c>
      <c r="E45" s="11" t="s">
        <v>86</v>
      </c>
      <c r="F45" s="11" t="s">
        <v>66</v>
      </c>
      <c r="G45" s="16"/>
      <c r="H45" s="16"/>
      <c r="I45" s="24" t="s">
        <v>34</v>
      </c>
      <c r="J45" s="26">
        <f t="shared" si="0"/>
        <v>0</v>
      </c>
      <c r="K45" s="51"/>
    </row>
    <row r="46" spans="2:11" ht="34.5" customHeight="1">
      <c r="B46" s="45"/>
      <c r="C46" s="49"/>
      <c r="D46" s="14" t="s">
        <v>26</v>
      </c>
      <c r="E46" s="11" t="s">
        <v>67</v>
      </c>
      <c r="F46" s="11" t="s">
        <v>68</v>
      </c>
      <c r="G46" s="16" t="s">
        <v>34</v>
      </c>
      <c r="H46" s="16"/>
      <c r="I46" s="24"/>
      <c r="J46" s="26">
        <f t="shared" si="0"/>
        <v>2</v>
      </c>
      <c r="K46" s="52"/>
    </row>
    <row r="47" spans="2:11" ht="34.5" customHeight="1">
      <c r="B47" s="45" t="s">
        <v>7</v>
      </c>
      <c r="C47" s="53" t="s">
        <v>4</v>
      </c>
      <c r="D47" s="14" t="s">
        <v>27</v>
      </c>
      <c r="E47" s="11" t="s">
        <v>90</v>
      </c>
      <c r="F47" s="11" t="s">
        <v>89</v>
      </c>
      <c r="G47" s="16" t="s">
        <v>34</v>
      </c>
      <c r="H47" s="16"/>
      <c r="I47" s="24"/>
      <c r="J47" s="26">
        <f t="shared" si="0"/>
        <v>2</v>
      </c>
      <c r="K47" s="50">
        <f>SUM(J47:J49)</f>
        <v>4</v>
      </c>
    </row>
    <row r="48" spans="2:11" ht="34.5" customHeight="1">
      <c r="B48" s="45"/>
      <c r="C48" s="48"/>
      <c r="D48" s="14" t="s">
        <v>28</v>
      </c>
      <c r="E48" s="11" t="s">
        <v>69</v>
      </c>
      <c r="F48" s="11" t="s">
        <v>70</v>
      </c>
      <c r="G48" s="16"/>
      <c r="H48" s="16" t="s">
        <v>34</v>
      </c>
      <c r="I48" s="24"/>
      <c r="J48" s="26">
        <f t="shared" si="0"/>
        <v>1</v>
      </c>
      <c r="K48" s="51"/>
    </row>
    <row r="49" spans="2:11" ht="34.5" customHeight="1">
      <c r="B49" s="45"/>
      <c r="C49" s="49"/>
      <c r="D49" s="14" t="s">
        <v>29</v>
      </c>
      <c r="E49" s="11" t="s">
        <v>71</v>
      </c>
      <c r="F49" s="11" t="s">
        <v>72</v>
      </c>
      <c r="G49" s="16"/>
      <c r="H49" s="16" t="s">
        <v>34</v>
      </c>
      <c r="I49" s="24"/>
      <c r="J49" s="26">
        <f t="shared" si="0"/>
        <v>1</v>
      </c>
      <c r="K49" s="52"/>
    </row>
    <row r="50" spans="2:11" ht="34.5" customHeight="1">
      <c r="B50" s="45"/>
      <c r="C50" s="53" t="s">
        <v>5</v>
      </c>
      <c r="D50" s="14" t="s">
        <v>30</v>
      </c>
      <c r="E50" s="11" t="s">
        <v>87</v>
      </c>
      <c r="F50" s="11" t="s">
        <v>73</v>
      </c>
      <c r="G50" s="16"/>
      <c r="H50" s="16" t="s">
        <v>34</v>
      </c>
      <c r="I50" s="24"/>
      <c r="J50" s="26">
        <f t="shared" si="0"/>
        <v>1</v>
      </c>
      <c r="K50" s="50">
        <f>SUM(J50:J52)</f>
        <v>1</v>
      </c>
    </row>
    <row r="51" spans="2:11" ht="34.5" customHeight="1">
      <c r="B51" s="45"/>
      <c r="C51" s="48"/>
      <c r="D51" s="14" t="s">
        <v>31</v>
      </c>
      <c r="E51" s="11" t="s">
        <v>74</v>
      </c>
      <c r="F51" s="11" t="s">
        <v>75</v>
      </c>
      <c r="G51" s="16"/>
      <c r="H51" s="16"/>
      <c r="I51" s="24" t="s">
        <v>34</v>
      </c>
      <c r="J51" s="26">
        <f t="shared" si="0"/>
        <v>0</v>
      </c>
      <c r="K51" s="51"/>
    </row>
    <row r="52" spans="2:11" ht="34.5" customHeight="1">
      <c r="B52" s="45"/>
      <c r="C52" s="49"/>
      <c r="D52" s="15" t="s">
        <v>32</v>
      </c>
      <c r="E52" s="11" t="s">
        <v>76</v>
      </c>
      <c r="F52" s="11" t="s">
        <v>77</v>
      </c>
      <c r="G52" s="16"/>
      <c r="H52" s="16"/>
      <c r="I52" s="24" t="s">
        <v>34</v>
      </c>
      <c r="J52" s="26">
        <f t="shared" si="0"/>
        <v>0</v>
      </c>
      <c r="K52" s="52"/>
    </row>
    <row r="53" spans="2:11" ht="15.75">
      <c r="B53" s="58" t="s">
        <v>91</v>
      </c>
      <c r="C53" s="59"/>
      <c r="D53" s="59"/>
      <c r="E53" s="59"/>
      <c r="F53" s="59"/>
      <c r="G53" s="59"/>
      <c r="H53" s="59"/>
      <c r="I53" s="59"/>
      <c r="J53" s="60"/>
      <c r="K53" s="33">
        <f>SUM(K35:K52)/6</f>
        <v>3.1666666666666665</v>
      </c>
    </row>
    <row r="55" ht="15.75">
      <c r="B55" s="2" t="s">
        <v>33</v>
      </c>
    </row>
    <row r="56" ht="15.75">
      <c r="H56" s="2" t="s">
        <v>35</v>
      </c>
    </row>
    <row r="57" spans="8:11" ht="16.5" thickBot="1">
      <c r="H57" s="4" t="s">
        <v>1</v>
      </c>
      <c r="I57" s="5" t="s">
        <v>0</v>
      </c>
      <c r="J57" s="6" t="s">
        <v>39</v>
      </c>
      <c r="K57" s="6" t="s">
        <v>13</v>
      </c>
    </row>
    <row r="58" spans="8:11" ht="16.5" thickTop="1">
      <c r="H58" s="54" t="s">
        <v>6</v>
      </c>
      <c r="I58" s="7" t="s">
        <v>2</v>
      </c>
      <c r="J58" s="8">
        <v>3</v>
      </c>
      <c r="K58" s="8">
        <f>SUM(K35:K37)</f>
        <v>5</v>
      </c>
    </row>
    <row r="59" spans="8:11" ht="15.75">
      <c r="H59" s="55"/>
      <c r="I59" s="9" t="s">
        <v>3</v>
      </c>
      <c r="J59" s="8">
        <v>3</v>
      </c>
      <c r="K59" s="8">
        <f>SUM(K38:K40)</f>
        <v>3</v>
      </c>
    </row>
    <row r="60" spans="8:11" ht="15.75">
      <c r="H60" s="56" t="s">
        <v>11</v>
      </c>
      <c r="I60" s="9" t="s">
        <v>12</v>
      </c>
      <c r="J60" s="8">
        <v>3</v>
      </c>
      <c r="K60" s="8">
        <f>SUM(K41:K43)</f>
        <v>4</v>
      </c>
    </row>
    <row r="61" spans="8:11" ht="15.75">
      <c r="H61" s="57"/>
      <c r="I61" s="9" t="s">
        <v>10</v>
      </c>
      <c r="J61" s="8">
        <v>3</v>
      </c>
      <c r="K61" s="8">
        <f>SUM(K44:K46)</f>
        <v>2</v>
      </c>
    </row>
    <row r="62" spans="8:11" ht="15.75">
      <c r="H62" s="56" t="s">
        <v>7</v>
      </c>
      <c r="I62" s="9" t="s">
        <v>4</v>
      </c>
      <c r="J62" s="8">
        <v>3</v>
      </c>
      <c r="K62" s="8">
        <f>SUM(K47:K49)</f>
        <v>4</v>
      </c>
    </row>
    <row r="63" spans="8:11" ht="15.75">
      <c r="H63" s="57"/>
      <c r="I63" s="9" t="s">
        <v>5</v>
      </c>
      <c r="J63" s="8">
        <v>3</v>
      </c>
      <c r="K63" s="8">
        <f>SUM(K50:K52)</f>
        <v>1</v>
      </c>
    </row>
    <row r="64" spans="8:11" ht="15.75">
      <c r="H64" s="21"/>
      <c r="I64" s="22"/>
      <c r="J64" s="3"/>
      <c r="K64" s="3"/>
    </row>
    <row r="65" spans="8:9" ht="15.75">
      <c r="H65" s="13" t="s">
        <v>48</v>
      </c>
      <c r="I65" s="13" t="s">
        <v>47</v>
      </c>
    </row>
    <row r="66" spans="3:9" ht="15.75">
      <c r="C66" s="3"/>
      <c r="D66" s="3"/>
      <c r="H66" s="13" t="s">
        <v>79</v>
      </c>
      <c r="I66" s="20" t="s">
        <v>46</v>
      </c>
    </row>
    <row r="67" spans="3:9" ht="15.75">
      <c r="C67" s="3"/>
      <c r="D67" s="3"/>
      <c r="H67" s="13" t="s">
        <v>80</v>
      </c>
      <c r="I67" s="20" t="s">
        <v>92</v>
      </c>
    </row>
    <row r="68" spans="3:4" ht="15.75">
      <c r="C68" s="3"/>
      <c r="D68" s="3"/>
    </row>
    <row r="69" spans="3:9" ht="15.75">
      <c r="C69" s="3"/>
      <c r="D69" s="3"/>
      <c r="H69" s="2" t="s">
        <v>93</v>
      </c>
      <c r="I69" s="2" t="s">
        <v>34</v>
      </c>
    </row>
    <row r="70" spans="3:4" ht="15.75">
      <c r="C70" s="3"/>
      <c r="D70" s="3"/>
    </row>
  </sheetData>
  <sheetProtection/>
  <mergeCells count="27">
    <mergeCell ref="H58:H59"/>
    <mergeCell ref="H60:H61"/>
    <mergeCell ref="H62:H63"/>
    <mergeCell ref="B47:B52"/>
    <mergeCell ref="C47:C49"/>
    <mergeCell ref="K47:K49"/>
    <mergeCell ref="C50:C52"/>
    <mergeCell ref="K50:K52"/>
    <mergeCell ref="B53:J53"/>
    <mergeCell ref="B35:B40"/>
    <mergeCell ref="C35:C37"/>
    <mergeCell ref="K35:K37"/>
    <mergeCell ref="C38:C40"/>
    <mergeCell ref="K38:K40"/>
    <mergeCell ref="B41:B46"/>
    <mergeCell ref="C41:C43"/>
    <mergeCell ref="K41:K43"/>
    <mergeCell ref="C44:C46"/>
    <mergeCell ref="K44:K46"/>
    <mergeCell ref="J8:K8"/>
    <mergeCell ref="B33:B34"/>
    <mergeCell ref="C33:C34"/>
    <mergeCell ref="D33:E34"/>
    <mergeCell ref="G33:I33"/>
    <mergeCell ref="J33:K33"/>
    <mergeCell ref="J21:K21"/>
    <mergeCell ref="J22:K22"/>
  </mergeCells>
  <dataValidations count="1">
    <dataValidation type="list" allowBlank="1" showInputMessage="1" showErrorMessage="1" sqref="G35:I52">
      <formula1>$I$69:$I$70</formula1>
    </dataValidation>
  </dataValidations>
  <printOptions horizontalCentered="1" verticalCentered="1"/>
  <pageMargins left="0.984251968503937" right="0.984251968503937" top="0.984251968503937" bottom="0.984251968503937" header="0.984251968503937" footer="0.984251968503937"/>
  <pageSetup fitToHeight="1" fitToWidth="1"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2014-01-30T01:52:37Z</cp:lastPrinted>
  <dcterms:created xsi:type="dcterms:W3CDTF">2013-10-16T06:05:32Z</dcterms:created>
  <dcterms:modified xsi:type="dcterms:W3CDTF">2014-01-30T03:02:02Z</dcterms:modified>
  <cp:category/>
  <cp:version/>
  <cp:contentType/>
  <cp:contentStatus/>
</cp:coreProperties>
</file>